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25 - 2026\Ad Hoc\AB925 AB1111\"/>
    </mc:Choice>
  </mc:AlternateContent>
  <xr:revisionPtr revIDLastSave="0" documentId="13_ncr:1_{3A55010D-2DE7-47E8-BE46-F564FF65A1AF}" xr6:coauthVersionLast="47" xr6:coauthVersionMax="47" xr10:uidLastSave="{00000000-0000-0000-0000-000000000000}"/>
  <bookViews>
    <workbookView xWindow="-120" yWindow="-120" windowWidth="29040" windowHeight="15720" activeTab="1" xr2:uid="{EC67574C-50DD-4EDB-916F-7DDDD66ABE5E}"/>
  </bookViews>
  <sheets>
    <sheet name="AB 928 Pivot" sheetId="6" r:id="rId1"/>
    <sheet name="AB 1111 Pivot" sheetId="10" r:id="rId2"/>
    <sheet name="Combined" sheetId="5" state="hidden" r:id="rId3"/>
    <sheet name="25" sheetId="1" state="hidden" r:id="rId4"/>
    <sheet name="26" sheetId="3" state="hidden" r:id="rId5"/>
    <sheet name="12929" sheetId="8" state="hidden" r:id="rId6"/>
  </sheets>
  <calcPr calcId="191029"/>
  <pivotCaches>
    <pivotCache cacheId="0" r:id="rId7"/>
    <pivotCache cacheId="1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8" l="1"/>
  <c r="P2" i="8" l="1"/>
  <c r="P3" i="8"/>
  <c r="P4" i="8"/>
  <c r="P5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2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6" i="5"/>
  <c r="P127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3" i="5"/>
  <c r="P154" i="5"/>
  <c r="P155" i="5"/>
  <c r="P156" i="5"/>
  <c r="P157" i="5"/>
  <c r="P158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7" i="5"/>
  <c r="P188" i="5"/>
  <c r="P189" i="5"/>
  <c r="P190" i="5"/>
  <c r="P191" i="5"/>
  <c r="P192" i="5"/>
  <c r="P193" i="5"/>
  <c r="P194" i="5"/>
  <c r="P195" i="5"/>
  <c r="P196" i="5"/>
  <c r="P197" i="5"/>
  <c r="P198" i="5"/>
  <c r="P199" i="5"/>
  <c r="P200" i="5"/>
  <c r="P201" i="5"/>
  <c r="P202" i="5"/>
  <c r="P203" i="5"/>
  <c r="P204" i="5"/>
  <c r="P205" i="5"/>
  <c r="P206" i="5"/>
  <c r="P207" i="5"/>
  <c r="P208" i="5"/>
  <c r="P209" i="5"/>
  <c r="P210" i="5"/>
  <c r="P211" i="5"/>
  <c r="P212" i="5"/>
  <c r="P213" i="5"/>
  <c r="P214" i="5"/>
  <c r="P215" i="5"/>
  <c r="P216" i="5"/>
  <c r="P217" i="5"/>
  <c r="P218" i="5"/>
  <c r="P219" i="5"/>
  <c r="P220" i="5"/>
  <c r="P221" i="5"/>
  <c r="P222" i="5"/>
  <c r="P223" i="5"/>
  <c r="P224" i="5"/>
  <c r="P225" i="5"/>
  <c r="P226" i="5"/>
  <c r="P227" i="5"/>
  <c r="P228" i="5"/>
  <c r="P229" i="5"/>
  <c r="P230" i="5"/>
  <c r="P231" i="5"/>
  <c r="P232" i="5"/>
  <c r="P233" i="5"/>
  <c r="P234" i="5"/>
  <c r="P235" i="5"/>
  <c r="P236" i="5"/>
  <c r="P237" i="5"/>
  <c r="P238" i="5"/>
  <c r="P239" i="5"/>
  <c r="P240" i="5"/>
  <c r="P241" i="5"/>
  <c r="P242" i="5"/>
  <c r="P243" i="5"/>
  <c r="P244" i="5"/>
  <c r="P245" i="5"/>
  <c r="P246" i="5"/>
  <c r="P247" i="5"/>
  <c r="P248" i="5"/>
  <c r="P249" i="5"/>
  <c r="P250" i="5"/>
  <c r="P251" i="5"/>
  <c r="P252" i="5"/>
  <c r="P253" i="5"/>
  <c r="P254" i="5"/>
  <c r="P255" i="5"/>
  <c r="P256" i="5"/>
  <c r="P257" i="5"/>
  <c r="P258" i="5"/>
  <c r="P259" i="5"/>
  <c r="P260" i="5"/>
  <c r="P261" i="5"/>
  <c r="P262" i="5"/>
  <c r="P263" i="5"/>
  <c r="P264" i="5"/>
  <c r="P265" i="5"/>
  <c r="P266" i="5"/>
  <c r="P267" i="5"/>
  <c r="P268" i="5"/>
  <c r="P269" i="5"/>
  <c r="P270" i="5"/>
  <c r="P271" i="5"/>
  <c r="P272" i="5"/>
  <c r="P273" i="5"/>
  <c r="P274" i="5"/>
  <c r="P275" i="5"/>
  <c r="P276" i="5"/>
  <c r="P277" i="5"/>
  <c r="P278" i="5"/>
  <c r="P279" i="5"/>
  <c r="P280" i="5"/>
  <c r="P281" i="5"/>
  <c r="P282" i="5"/>
  <c r="P283" i="5"/>
  <c r="P284" i="5"/>
  <c r="P285" i="5"/>
  <c r="P286" i="5"/>
  <c r="D24" i="6"/>
  <c r="D22" i="10"/>
</calcChain>
</file>

<file path=xl/sharedStrings.xml><?xml version="1.0" encoding="utf-8"?>
<sst xmlns="http://schemas.openxmlformats.org/spreadsheetml/2006/main" count="4941" uniqueCount="312">
  <si>
    <t>'Fund'</t>
  </si>
  <si>
    <t>'Organization'</t>
  </si>
  <si>
    <t>'Account'</t>
  </si>
  <si>
    <t>'Program'</t>
  </si>
  <si>
    <t>'Activity'</t>
  </si>
  <si>
    <t>'Location'</t>
  </si>
  <si>
    <t>'Commit Type'</t>
  </si>
  <si>
    <t>'Activity Date'</t>
  </si>
  <si>
    <t>'Type'</t>
  </si>
  <si>
    <t>'Document'</t>
  </si>
  <si>
    <t>'Description'</t>
  </si>
  <si>
    <t>'Transaction Date'</t>
  </si>
  <si>
    <t>'Field'</t>
  </si>
  <si>
    <t>'Amount'</t>
  </si>
  <si>
    <t>'Increase (+) or Decrease (-)'</t>
  </si>
  <si>
    <t>6/17/2025, 4:28:43 PM</t>
  </si>
  <si>
    <t>JE16</t>
  </si>
  <si>
    <t>J0017095</t>
  </si>
  <si>
    <t>Move SEAP Sal Expns for AB 928</t>
  </si>
  <si>
    <t>U</t>
  </si>
  <si>
    <t>6/12/2025, 11:59:59 PM</t>
  </si>
  <si>
    <t>YTD</t>
  </si>
  <si>
    <t>+</t>
  </si>
  <si>
    <t>8/6/2025, 3:34:31 PM</t>
  </si>
  <si>
    <t>J0017210</t>
  </si>
  <si>
    <t>*****6490DALEY PEARL</t>
  </si>
  <si>
    <t>6/30/2025, 11:59:59 PM</t>
  </si>
  <si>
    <t>*****8747RICHARDS KRIST N</t>
  </si>
  <si>
    <t>8/6/2025, 3:34:30 PM</t>
  </si>
  <si>
    <t>*****5959JACOBI VICTO J</t>
  </si>
  <si>
    <t>*****6682DURON CANDA</t>
  </si>
  <si>
    <t>*****3146RANGEL ESCOBEDO JUANA R</t>
  </si>
  <si>
    <t>*****3179BOGLE DARCY</t>
  </si>
  <si>
    <t>7/2/2025, 3:39:36 PM</t>
  </si>
  <si>
    <t>061325L</t>
  </si>
  <si>
    <t>6/13/2025, 11:59:59 PM</t>
  </si>
  <si>
    <t>7/2/2025, 3:39:05 PM</t>
  </si>
  <si>
    <t>061025L</t>
  </si>
  <si>
    <t>6/10/2025, 11:59:59 PM</t>
  </si>
  <si>
    <t>7/2/2025, 3:39:04 PM</t>
  </si>
  <si>
    <t>*****1141DEVINE WILLI M</t>
  </si>
  <si>
    <t>6/2/2025, 4:29:21 PM</t>
  </si>
  <si>
    <t>051525L</t>
  </si>
  <si>
    <t>5/15/2025, 11:59:59 PM</t>
  </si>
  <si>
    <t>6/2/2025, 4:28:51 PM</t>
  </si>
  <si>
    <t>050925L</t>
  </si>
  <si>
    <t>5/9/2025, 11:59:59 PM</t>
  </si>
  <si>
    <t>6/2/2025, 4:28:50 PM</t>
  </si>
  <si>
    <t>5/8/2025, 11:03:26 AM</t>
  </si>
  <si>
    <t>041525L</t>
  </si>
  <si>
    <t>4/15/2025, 11:59:59 PM</t>
  </si>
  <si>
    <t>5/8/2025, 11:02:58 AM</t>
  </si>
  <si>
    <t>041025L</t>
  </si>
  <si>
    <t>4/10/2025, 11:59:59 PM</t>
  </si>
  <si>
    <t>5/8/2025, 11:02:57 AM</t>
  </si>
  <si>
    <t>*****3736OJA MICHE E</t>
  </si>
  <si>
    <t>8/6/2025, 3:44:28 PM</t>
  </si>
  <si>
    <t>J0017214</t>
  </si>
  <si>
    <t>*****5501TRENT KATHY</t>
  </si>
  <si>
    <t>8/6/2025, 3:44:27 PM</t>
  </si>
  <si>
    <t>*****7687WADE DISA</t>
  </si>
  <si>
    <t>7/2/2025, 3:39:41 PM</t>
  </si>
  <si>
    <t>7/2/2025, 3:39:40 PM</t>
  </si>
  <si>
    <t>6/2/2025, 4:29:26 PM</t>
  </si>
  <si>
    <t>6/2/2025, 4:29:25 PM</t>
  </si>
  <si>
    <t>8/6/2025, 3:34:29 PM</t>
  </si>
  <si>
    <t>J0017208</t>
  </si>
  <si>
    <t>*****8747RICHARDS KRIST</t>
  </si>
  <si>
    <t>8/6/2025, 3:34:27 PM</t>
  </si>
  <si>
    <t>8/6/2025, 3:34:26 PM</t>
  </si>
  <si>
    <t>8/6/2025, 3:34:25 PM</t>
  </si>
  <si>
    <t>*****5959JACOBI VICTO</t>
  </si>
  <si>
    <t>7/2/2025, 3:39:14 PM</t>
  </si>
  <si>
    <t>061325B</t>
  </si>
  <si>
    <t>7/2/2025, 3:39:03 PM</t>
  </si>
  <si>
    <t>061025B</t>
  </si>
  <si>
    <t>7/2/2025, 3:38:59 PM</t>
  </si>
  <si>
    <t>*****1141DEVINE WILLI</t>
  </si>
  <si>
    <t>7/2/2025, 3:38:58 PM</t>
  </si>
  <si>
    <t>6/2/2025, 4:29:00 PM</t>
  </si>
  <si>
    <t>051525B</t>
  </si>
  <si>
    <t>6/2/2025, 4:28:48 PM</t>
  </si>
  <si>
    <t>050925B</t>
  </si>
  <si>
    <t>6/2/2025, 4:28:47 PM</t>
  </si>
  <si>
    <t>5/8/2025, 11:03:06 AM</t>
  </si>
  <si>
    <t>041525B</t>
  </si>
  <si>
    <t>5/8/2025, 11:02:55 AM</t>
  </si>
  <si>
    <t>041025B</t>
  </si>
  <si>
    <t>5/8/2025, 11:02:53 AM</t>
  </si>
  <si>
    <t>*****3736OJA MICHE</t>
  </si>
  <si>
    <t>8/6/2025, 3:34:28 PM</t>
  </si>
  <si>
    <t>*****3146RANGEL ESCOBEDO JUANA</t>
  </si>
  <si>
    <t>7/2/2025, 3:39:01 PM</t>
  </si>
  <si>
    <t>5/8/2025, 11:03:08 AM</t>
  </si>
  <si>
    <t>8/6/2025, 3:39:36 PM</t>
  </si>
  <si>
    <t>J0017212</t>
  </si>
  <si>
    <t>8/6/2025, 3:39:34 PM</t>
  </si>
  <si>
    <t>7/2/2025, 3:39:28 PM</t>
  </si>
  <si>
    <t>7/2/2025, 3:39:25 PM</t>
  </si>
  <si>
    <t>6/2/2025, 4:29:14 PM</t>
  </si>
  <si>
    <t>6/2/2025, 4:29:11 PM</t>
  </si>
  <si>
    <t>9/23/2025, 2:56:07 PM</t>
  </si>
  <si>
    <t>J0017271</t>
  </si>
  <si>
    <t>2024-25 Current Liabilities</t>
  </si>
  <si>
    <t>J0017094</t>
  </si>
  <si>
    <t>Trnsfr Expns for DBA Conslt for AB2</t>
  </si>
  <si>
    <t>6/11/2025, 11:59:59 PM</t>
  </si>
  <si>
    <t>6/10/2025, 3:33:37 PM</t>
  </si>
  <si>
    <t>INEI</t>
  </si>
  <si>
    <t>I0081473</t>
  </si>
  <si>
    <t>Eveland, Sharyn L.</t>
  </si>
  <si>
    <t>6/10/2025, 3:31:58 PM</t>
  </si>
  <si>
    <t>5/9/2025, 4:33:55 PM</t>
  </si>
  <si>
    <t>I0081063</t>
  </si>
  <si>
    <t>5/9/2025, 4:29:29 PM</t>
  </si>
  <si>
    <t>I0081064</t>
  </si>
  <si>
    <t>5/9/2025, 4:33:04 PM</t>
  </si>
  <si>
    <t>4/10/2025, 5:18:29 PM</t>
  </si>
  <si>
    <t>J0016957</t>
  </si>
  <si>
    <t>Moving to Crrct Accnt</t>
  </si>
  <si>
    <t>4/10/2025, 4:50:16 PM</t>
  </si>
  <si>
    <t>5/5/2025, 12:28:52 PM</t>
  </si>
  <si>
    <t>I0080965</t>
  </si>
  <si>
    <t>Bill Nelson Media Group</t>
  </si>
  <si>
    <t>5/5/2025, 12:27:04 PM</t>
  </si>
  <si>
    <t>4/30/2025, 3:33:48 PM</t>
  </si>
  <si>
    <t>I0080895</t>
  </si>
  <si>
    <t>4/30/2025, 3:31:00 PM</t>
  </si>
  <si>
    <t>8/14/2025, 4:55:08 PM</t>
  </si>
  <si>
    <t>J0017231</t>
  </si>
  <si>
    <t>5/1/2025, 10:28:48 AM</t>
  </si>
  <si>
    <t>I0080900</t>
  </si>
  <si>
    <t>Department of Justice</t>
  </si>
  <si>
    <t>5/1/2025, 10:24:47 AM</t>
  </si>
  <si>
    <t>4/29/2025, 9:53:47 AM</t>
  </si>
  <si>
    <t>I0080835</t>
  </si>
  <si>
    <t>City of Taft Police Department</t>
  </si>
  <si>
    <t>4/29/2025, 9:46:26 AM</t>
  </si>
  <si>
    <t>10/7/2024, 3:05:26 PM</t>
  </si>
  <si>
    <t>J0016387</t>
  </si>
  <si>
    <t>FY 24 Deferred Revenue Fund 12</t>
  </si>
  <si>
    <t>7/1/2024, 11:59:59 PM</t>
  </si>
  <si>
    <t>10/1/2025, 3:31:14 PM</t>
  </si>
  <si>
    <t>J0017399</t>
  </si>
  <si>
    <t>DefRev YE Grant Close Out #2</t>
  </si>
  <si>
    <t>-</t>
  </si>
  <si>
    <t>7/1/2025, 11:59:59 PM</t>
  </si>
  <si>
    <t>J0017400</t>
  </si>
  <si>
    <t>10/1/2025, 3:31:15 PM</t>
  </si>
  <si>
    <t>7/16/2025, 1:08:55 PM</t>
  </si>
  <si>
    <t>I0081675</t>
  </si>
  <si>
    <t>7/16/2025, 1:14:07 PM</t>
  </si>
  <si>
    <t>J0017232</t>
  </si>
  <si>
    <t>8/14/2025, 4:55:09 PM</t>
  </si>
  <si>
    <t>8/13/2025, 4:47:22 PM</t>
  </si>
  <si>
    <t>Strata Information Group</t>
  </si>
  <si>
    <t>I0081991</t>
  </si>
  <si>
    <t>8/13/2025, 4:50:05 PM</t>
  </si>
  <si>
    <t>8/19/2025, 4:00:13 PM</t>
  </si>
  <si>
    <t>I0082051</t>
  </si>
  <si>
    <t>8/19/2025, 4:05:10 PM</t>
  </si>
  <si>
    <t>J0017272</t>
  </si>
  <si>
    <t>8/7/2025, 11:59:59 PM</t>
  </si>
  <si>
    <t>To Crrct Bdgt Code for P0067753</t>
  </si>
  <si>
    <t>J0017242</t>
  </si>
  <si>
    <t>8/14/2025, 4:50:05 PM</t>
  </si>
  <si>
    <t>7/15/2025, 11:59:59 PM</t>
  </si>
  <si>
    <t>071525B</t>
  </si>
  <si>
    <t>8/5/2025, 4:29:42 PM</t>
  </si>
  <si>
    <t>8/5/2025, 4:29:44 PM</t>
  </si>
  <si>
    <t>J0017213</t>
  </si>
  <si>
    <t>8/6/2025, 3:39:48 PM</t>
  </si>
  <si>
    <t>8/6/2025, 3:39:50 PM</t>
  </si>
  <si>
    <t>8/15/2025, 11:59:59 PM</t>
  </si>
  <si>
    <t>081525B</t>
  </si>
  <si>
    <t>9/3/2025, 2:10:43 PM</t>
  </si>
  <si>
    <t>9/3/2025, 2:10:46 PM</t>
  </si>
  <si>
    <t>9/15/2025, 11:59:59 PM</t>
  </si>
  <si>
    <t>091525B</t>
  </si>
  <si>
    <t>10/10/2025, 9:41:48 PM</t>
  </si>
  <si>
    <t>10/10/2025, 9:41:52 PM</t>
  </si>
  <si>
    <t>7/10/2025, 11:59:59 PM</t>
  </si>
  <si>
    <t>071025B</t>
  </si>
  <si>
    <t>8/5/2025, 4:29:25 PM</t>
  </si>
  <si>
    <t>8/5/2025, 4:29:26 PM</t>
  </si>
  <si>
    <t>8/5/2025, 4:29:27 PM</t>
  </si>
  <si>
    <t>8/5/2025, 4:29:29 PM</t>
  </si>
  <si>
    <t>J0017209</t>
  </si>
  <si>
    <t>8/6/2025, 3:29:25 PM</t>
  </si>
  <si>
    <t>8/6/2025, 3:29:26 PM</t>
  </si>
  <si>
    <t>8/6/2025, 3:29:27 PM</t>
  </si>
  <si>
    <t>8/6/2025, 3:29:28 PM</t>
  </si>
  <si>
    <t>8/6/2025, 3:29:29 PM</t>
  </si>
  <si>
    <t>8/8/2025, 11:59:59 PM</t>
  </si>
  <si>
    <t>*****8832FLACHMANN CHRIS</t>
  </si>
  <si>
    <t>080825B</t>
  </si>
  <si>
    <t>9/3/2025, 2:10:23 PM</t>
  </si>
  <si>
    <t>9/3/2025, 2:10:25 PM</t>
  </si>
  <si>
    <t>9/3/2025, 2:10:26 PM</t>
  </si>
  <si>
    <t>9/3/2025, 2:10:24 PM</t>
  </si>
  <si>
    <t>071525L</t>
  </si>
  <si>
    <t>8/5/2025, 4:29:49 PM</t>
  </si>
  <si>
    <t>8/5/2025, 4:29:50 PM</t>
  </si>
  <si>
    <t>J0017215</t>
  </si>
  <si>
    <t>8/6/2025, 3:44:32 PM</t>
  </si>
  <si>
    <t>8/6/2025, 3:44:33 PM</t>
  </si>
  <si>
    <t>081525L</t>
  </si>
  <si>
    <t>9/3/2025, 2:10:52 PM</t>
  </si>
  <si>
    <t>9/3/2025, 2:10:53 PM</t>
  </si>
  <si>
    <t>091525L</t>
  </si>
  <si>
    <t>10/10/2025, 9:42:04 PM</t>
  </si>
  <si>
    <t>10/10/2025, 9:42:05 PM</t>
  </si>
  <si>
    <t>071025L</t>
  </si>
  <si>
    <t>8/5/2025, 4:29:30 PM</t>
  </si>
  <si>
    <t>8/5/2025, 4:29:31 PM</t>
  </si>
  <si>
    <t>J0017211</t>
  </si>
  <si>
    <t>8/6/2025, 3:34:32 PM</t>
  </si>
  <si>
    <t>080825L</t>
  </si>
  <si>
    <t>9/3/2025, 2:10:28 PM</t>
  </si>
  <si>
    <t>*****8832FLACHMANN CHRIS M</t>
  </si>
  <si>
    <t>9/3/2025, 2:10:29 PM</t>
  </si>
  <si>
    <t>MC</t>
  </si>
  <si>
    <t>FY</t>
  </si>
  <si>
    <t>Row Labels</t>
  </si>
  <si>
    <t>1</t>
  </si>
  <si>
    <t>2</t>
  </si>
  <si>
    <t>3</t>
  </si>
  <si>
    <t>5</t>
  </si>
  <si>
    <t>8</t>
  </si>
  <si>
    <t>Grand Total</t>
  </si>
  <si>
    <t>Column Labels</t>
  </si>
  <si>
    <t>Sum of 'Amount'</t>
  </si>
  <si>
    <t>West Kern Community College District</t>
  </si>
  <si>
    <t>AB 928 Report - Fund 12923</t>
  </si>
  <si>
    <t>EXPENSES</t>
  </si>
  <si>
    <t>REVENUE</t>
  </si>
  <si>
    <t>As of Oct 21, 2025</t>
  </si>
  <si>
    <t>Remaining Funds</t>
  </si>
  <si>
    <t>3/28/2025, 2:02:11 PM</t>
  </si>
  <si>
    <t>TO CORRECT FUND</t>
  </si>
  <si>
    <t>J0016919</t>
  </si>
  <si>
    <t>3/28/2025, 2:16:18 PM</t>
  </si>
  <si>
    <t>3/26/2025, 11:59:59 PM</t>
  </si>
  <si>
    <t>March 2025 Apportionment</t>
  </si>
  <si>
    <t>J0016918</t>
  </si>
  <si>
    <t>CR05</t>
  </si>
  <si>
    <t>3/31/2025, 9:31:20 AM</t>
  </si>
  <si>
    <t>4/29/2025, 8:46:56 AM</t>
  </si>
  <si>
    <t>April 2025 Apportionment</t>
  </si>
  <si>
    <t>J0016982</t>
  </si>
  <si>
    <t>4/29/2025, 2:03:47 PM</t>
  </si>
  <si>
    <t>5/28/2025, 11:59:59 PM</t>
  </si>
  <si>
    <t>May 2025 Apportionment</t>
  </si>
  <si>
    <t>J0017034</t>
  </si>
  <si>
    <t>6/3/2025, 12:28:32 PM</t>
  </si>
  <si>
    <t>June 2026 Apportionment</t>
  </si>
  <si>
    <t>J0017145</t>
  </si>
  <si>
    <t>7/16/2025, 9:44:07 AM</t>
  </si>
  <si>
    <t>5/14/2025, 12:12:56 PM</t>
  </si>
  <si>
    <t>Jacobi, Victoria J.</t>
  </si>
  <si>
    <t>I0081077</t>
  </si>
  <si>
    <t>5/14/2025, 12:13:59 PM</t>
  </si>
  <si>
    <t>4/26/2025, 11:59:59 PM</t>
  </si>
  <si>
    <t>Curriculum Institute</t>
  </si>
  <si>
    <t>J0017039</t>
  </si>
  <si>
    <t>6/3/2025, 12:33:32 PM</t>
  </si>
  <si>
    <t>6/4/2025, 2:00:21 PM</t>
  </si>
  <si>
    <t>Vohnout, Danielle E.</t>
  </si>
  <si>
    <t>I0081310</t>
  </si>
  <si>
    <t>6/4/2025, 2:03:32 PM</t>
  </si>
  <si>
    <t>6/30/2025, 12:00:00 AM</t>
  </si>
  <si>
    <t>2024-25 Pre-Paid Expense</t>
  </si>
  <si>
    <t>J0017068</t>
  </si>
  <si>
    <t>6/12/2025, 11:48:40 AM</t>
  </si>
  <si>
    <t>J0017183</t>
  </si>
  <si>
    <t>7/30/2025, 2:09:21 PM</t>
  </si>
  <si>
    <t>J0017185</t>
  </si>
  <si>
    <t>7/30/2025, 2:09:22 PM</t>
  </si>
  <si>
    <t>J0017187</t>
  </si>
  <si>
    <t>7/30/2025, 2:09:23 PM</t>
  </si>
  <si>
    <t>4/10/2025, 11:38:47 AM</t>
  </si>
  <si>
    <t>Townsend, Terry D.</t>
  </si>
  <si>
    <t>I0080707</t>
  </si>
  <si>
    <t>4/10/2025, 11:43:29 AM</t>
  </si>
  <si>
    <t>4/10/2025, 11:38:16 AM</t>
  </si>
  <si>
    <t>I0080706</t>
  </si>
  <si>
    <t>7/1/2025, 12:00:00 AM</t>
  </si>
  <si>
    <t>J0017069</t>
  </si>
  <si>
    <t>7/16/2025, 2:20:41 PM</t>
  </si>
  <si>
    <t>Norris, Jason</t>
  </si>
  <si>
    <t>I0081696</t>
  </si>
  <si>
    <t>7/16/2025, 2:24:07 PM</t>
  </si>
  <si>
    <t>J0017184</t>
  </si>
  <si>
    <t>J0017186</t>
  </si>
  <si>
    <t>J0017188</t>
  </si>
  <si>
    <t>8/5/2025, 2:24:08 PM</t>
  </si>
  <si>
    <t>I0081870</t>
  </si>
  <si>
    <t>8/5/2025, 2:29:23 PM</t>
  </si>
  <si>
    <t>8/27/2025, 10:51:15 AM</t>
  </si>
  <si>
    <t>Coursedog, Inc.</t>
  </si>
  <si>
    <t>I0082138</t>
  </si>
  <si>
    <t>8/27/2025, 10:55:16 AM</t>
  </si>
  <si>
    <t>7/23/2025, 11:10:00 AM</t>
  </si>
  <si>
    <t>I0081752</t>
  </si>
  <si>
    <t>7/23/2025, 11:14:12 AM</t>
  </si>
  <si>
    <t>8/19/2025, 12:29:12 PM</t>
  </si>
  <si>
    <t>I0082032</t>
  </si>
  <si>
    <t>8/19/2025, 12:35:10 PM</t>
  </si>
  <si>
    <t>10/14/2025, 4:15:19 PM</t>
  </si>
  <si>
    <t>I0082726</t>
  </si>
  <si>
    <t>10/14/2025, 4:16:29 PM</t>
  </si>
  <si>
    <t>AB 1111 Report - Fund 12923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</si>
</sst>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33" borderId="0" xfId="0" applyFill="1"/>
    <xf numFmtId="0" fontId="0" fillId="34" borderId="0" xfId="0" applyFill="1" applyAlignment="1">
      <alignment horizontal="left"/>
    </xf>
    <xf numFmtId="164" fontId="0" fillId="0" borderId="10" xfId="1" applyNumberFormat="1" applyFont="1" applyBorder="1"/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6">
    <dxf>
      <numFmt numFmtId="0" formatCode="General"/>
    </dxf>
    <dxf>
      <numFmt numFmtId="0" formatCode="General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k Valsamides" refreshedDate="45951.639317476853" createdVersion="8" refreshedVersion="8" minRefreshableVersion="3" recordCount="285" xr:uid="{6248FA01-6160-4B6C-9725-A6BE977D5C3C}">
  <cacheSource type="worksheet">
    <worksheetSource name="Table1"/>
  </cacheSource>
  <cacheFields count="16">
    <cacheField name="'Account'" numFmtId="0">
      <sharedItems containsSemiMixedTypes="0" containsString="0" containsNumber="1" containsInteger="1" minValue="1210" maxValue="86999"/>
    </cacheField>
    <cacheField name="'Organization'" numFmtId="0">
      <sharedItems containsSemiMixedTypes="0" containsString="0" containsNumber="1" containsInteger="1" minValue="301" maxValue="301"/>
    </cacheField>
    <cacheField name="'Program'" numFmtId="0">
      <sharedItems containsSemiMixedTypes="0" containsString="0" containsNumber="1" containsInteger="1" minValue="64500" maxValue="64900"/>
    </cacheField>
    <cacheField name="'Activity Date'" numFmtId="0">
      <sharedItems/>
    </cacheField>
    <cacheField name="'Type'" numFmtId="0">
      <sharedItems/>
    </cacheField>
    <cacheField name="'Document'" numFmtId="0">
      <sharedItems/>
    </cacheField>
    <cacheField name="'Description'" numFmtId="0">
      <sharedItems/>
    </cacheField>
    <cacheField name="'Commit Type'" numFmtId="0">
      <sharedItems/>
    </cacheField>
    <cacheField name="'Fund'" numFmtId="0">
      <sharedItems containsSemiMixedTypes="0" containsString="0" containsNumber="1" containsInteger="1" minValue="12923" maxValue="12923"/>
    </cacheField>
    <cacheField name="FY" numFmtId="0">
      <sharedItems containsSemiMixedTypes="0" containsString="0" containsNumber="1" containsInteger="1" minValue="25" maxValue="26" count="2">
        <n v="25"/>
        <n v="26"/>
      </sharedItems>
    </cacheField>
    <cacheField name="'Location'" numFmtId="0">
      <sharedItems containsNonDate="0" containsString="0" containsBlank="1"/>
    </cacheField>
    <cacheField name="'Transaction Date'" numFmtId="0">
      <sharedItems/>
    </cacheField>
    <cacheField name="'Field'" numFmtId="0">
      <sharedItems/>
    </cacheField>
    <cacheField name="'Amount'" numFmtId="0">
      <sharedItems containsSemiMixedTypes="0" containsString="0" containsNumber="1" minValue="-471339.75" maxValue="565217"/>
    </cacheField>
    <cacheField name="'Increase (+) or Decrease (-)'" numFmtId="0">
      <sharedItems/>
    </cacheField>
    <cacheField name="MC" numFmtId="0">
      <sharedItems count="6">
        <s v="1"/>
        <s v="2"/>
        <s v="3"/>
        <s v="5"/>
        <s v="8"/>
        <s v="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k Valsamides" refreshedDate="45951.684616435188" createdVersion="8" refreshedVersion="8" minRefreshableVersion="3" recordCount="34" xr:uid="{619FE593-7181-415A-9045-010B9AA309FA}">
  <cacheSource type="worksheet">
    <worksheetSource name="Table3"/>
  </cacheSource>
  <cacheFields count="16">
    <cacheField name="'Account'" numFmtId="0">
      <sharedItems containsSemiMixedTypes="0" containsString="0" containsNumber="1" containsInteger="1" minValue="5510" maxValue="8629"/>
    </cacheField>
    <cacheField name="'Organization'" numFmtId="0">
      <sharedItems containsSemiMixedTypes="0" containsString="0" containsNumber="1" containsInteger="1" minValue="201" maxValue="310"/>
    </cacheField>
    <cacheField name="'Program'" numFmtId="0">
      <sharedItems containsSemiMixedTypes="0" containsString="0" containsNumber="1" containsInteger="1" minValue="0" maxValue="60100"/>
    </cacheField>
    <cacheField name="'Activity Date'" numFmtId="0">
      <sharedItems/>
    </cacheField>
    <cacheField name="'Type'" numFmtId="0">
      <sharedItems/>
    </cacheField>
    <cacheField name="'Document'" numFmtId="0">
      <sharedItems/>
    </cacheField>
    <cacheField name="'Description'" numFmtId="0">
      <sharedItems/>
    </cacheField>
    <cacheField name="'Commit Type'" numFmtId="0">
      <sharedItems/>
    </cacheField>
    <cacheField name="'Fund'" numFmtId="0">
      <sharedItems containsSemiMixedTypes="0" containsString="0" containsNumber="1" containsInteger="1" minValue="12929" maxValue="12929"/>
    </cacheField>
    <cacheField name="FY" numFmtId="0">
      <sharedItems containsSemiMixedTypes="0" containsString="0" containsNumber="1" containsInteger="1" minValue="25" maxValue="26" count="2">
        <n v="25"/>
        <n v="26"/>
      </sharedItems>
    </cacheField>
    <cacheField name="'Location'" numFmtId="0">
      <sharedItems containsNonDate="0" containsString="0" containsBlank="1"/>
    </cacheField>
    <cacheField name="'Transaction Date'" numFmtId="0">
      <sharedItems/>
    </cacheField>
    <cacheField name="'Field'" numFmtId="0">
      <sharedItems/>
    </cacheField>
    <cacheField name="'Amount'" numFmtId="0">
      <sharedItems containsSemiMixedTypes="0" containsString="0" containsNumber="1" minValue="-629016" maxValue="884668"/>
    </cacheField>
    <cacheField name="'Increase (+) or Decrease (-)'" numFmtId="0">
      <sharedItems/>
    </cacheField>
    <cacheField name="MC" numFmtId="0">
      <sharedItems count="2">
        <s v="5"/>
        <s v="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n v="1210"/>
    <n v="301"/>
    <n v="64900"/>
    <s v="6/17/2025, 4:28:43 PM"/>
    <s v="JE16"/>
    <s v="J0017095"/>
    <s v="Move SEAP Sal Expns for AB 928"/>
    <s v="U"/>
    <n v="12923"/>
    <x v="0"/>
    <m/>
    <s v="6/12/2025, 11:59:59 PM"/>
    <s v="YTD"/>
    <n v="452.5"/>
    <s v="+"/>
    <x v="0"/>
  </r>
  <r>
    <n v="1210"/>
    <n v="301"/>
    <n v="64900"/>
    <s v="6/17/2025, 4:28:43 PM"/>
    <s v="JE16"/>
    <s v="J0017095"/>
    <s v="Move SEAP Sal Expns for AB 928"/>
    <s v="U"/>
    <n v="12923"/>
    <x v="0"/>
    <m/>
    <s v="6/12/2025, 11:59:59 PM"/>
    <s v="YTD"/>
    <n v="452.5"/>
    <s v="+"/>
    <x v="0"/>
  </r>
  <r>
    <n v="1210"/>
    <n v="301"/>
    <n v="64900"/>
    <s v="6/17/2025, 4:28:43 PM"/>
    <s v="JE16"/>
    <s v="J0017095"/>
    <s v="Move SEAP Sal Expns for AB 928"/>
    <s v="U"/>
    <n v="12923"/>
    <x v="0"/>
    <m/>
    <s v="6/12/2025, 11:59:59 PM"/>
    <s v="YTD"/>
    <n v="452.5"/>
    <s v="+"/>
    <x v="0"/>
  </r>
  <r>
    <n v="1210"/>
    <n v="301"/>
    <n v="64900"/>
    <s v="6/17/2025, 4:28:43 PM"/>
    <s v="JE16"/>
    <s v="J0017095"/>
    <s v="Move SEAP Sal Expns for AB 928"/>
    <s v="U"/>
    <n v="12923"/>
    <x v="0"/>
    <m/>
    <s v="6/12/2025, 11:59:59 PM"/>
    <s v="YTD"/>
    <n v="452.5"/>
    <s v="+"/>
    <x v="0"/>
  </r>
  <r>
    <n v="1220"/>
    <n v="301"/>
    <n v="64900"/>
    <s v="6/17/2025, 4:28:43 PM"/>
    <s v="JE16"/>
    <s v="J0017095"/>
    <s v="Move SEAP Sal Expns for AB 928"/>
    <s v="U"/>
    <n v="12923"/>
    <x v="0"/>
    <m/>
    <s v="6/12/2025, 11:59:59 PM"/>
    <s v="YTD"/>
    <n v="90.5"/>
    <s v="+"/>
    <x v="0"/>
  </r>
  <r>
    <n v="1220"/>
    <n v="301"/>
    <n v="64900"/>
    <s v="6/17/2025, 4:28:43 PM"/>
    <s v="JE16"/>
    <s v="J0017095"/>
    <s v="Move SEAP Sal Expns for AB 928"/>
    <s v="U"/>
    <n v="12923"/>
    <x v="0"/>
    <m/>
    <s v="6/12/2025, 11:59:59 PM"/>
    <s v="YTD"/>
    <n v="362"/>
    <s v="+"/>
    <x v="0"/>
  </r>
  <r>
    <n v="1220"/>
    <n v="301"/>
    <n v="64900"/>
    <s v="6/17/2025, 4:28:43 PM"/>
    <s v="JE16"/>
    <s v="J0017095"/>
    <s v="Move SEAP Sal Expns for AB 928"/>
    <s v="U"/>
    <n v="12923"/>
    <x v="0"/>
    <m/>
    <s v="6/12/2025, 11:59:59 PM"/>
    <s v="YTD"/>
    <n v="452.5"/>
    <s v="+"/>
    <x v="0"/>
  </r>
  <r>
    <n v="1230"/>
    <n v="301"/>
    <n v="64900"/>
    <s v="8/6/2025, 3:34:31 PM"/>
    <s v="JE16"/>
    <s v="J0017210"/>
    <s v="*****6490DALEY PEARL"/>
    <s v="U"/>
    <n v="12923"/>
    <x v="0"/>
    <m/>
    <s v="6/30/2025, 11:59:59 PM"/>
    <s v="YTD"/>
    <n v="859.75"/>
    <s v="+"/>
    <x v="0"/>
  </r>
  <r>
    <n v="1230"/>
    <n v="301"/>
    <n v="64900"/>
    <s v="8/6/2025, 3:34:31 PM"/>
    <s v="JE16"/>
    <s v="J0017210"/>
    <s v="*****8747RICHARDS KRIST N"/>
    <s v="U"/>
    <n v="12923"/>
    <x v="0"/>
    <m/>
    <s v="6/30/2025, 11:59:59 PM"/>
    <s v="YTD"/>
    <n v="2081.5"/>
    <s v="+"/>
    <x v="0"/>
  </r>
  <r>
    <n v="1230"/>
    <n v="301"/>
    <n v="64900"/>
    <s v="8/6/2025, 3:34:30 PM"/>
    <s v="JE16"/>
    <s v="J0017210"/>
    <s v="*****5959JACOBI VICTO J"/>
    <s v="U"/>
    <n v="12923"/>
    <x v="0"/>
    <m/>
    <s v="6/30/2025, 11:59:59 PM"/>
    <s v="YTD"/>
    <n v="271.5"/>
    <s v="+"/>
    <x v="0"/>
  </r>
  <r>
    <n v="1230"/>
    <n v="301"/>
    <n v="64900"/>
    <s v="8/6/2025, 3:34:30 PM"/>
    <s v="JE16"/>
    <s v="J0017210"/>
    <s v="*****6682DURON CANDA"/>
    <s v="U"/>
    <n v="12923"/>
    <x v="0"/>
    <m/>
    <s v="6/30/2025, 11:59:59 PM"/>
    <s v="YTD"/>
    <n v="905"/>
    <s v="+"/>
    <x v="0"/>
  </r>
  <r>
    <n v="1230"/>
    <n v="301"/>
    <n v="64900"/>
    <s v="8/6/2025, 3:34:30 PM"/>
    <s v="JE16"/>
    <s v="J0017210"/>
    <s v="*****3146RANGEL ESCOBEDO JUANA R"/>
    <s v="U"/>
    <n v="12923"/>
    <x v="0"/>
    <m/>
    <s v="6/30/2025, 11:59:59 PM"/>
    <s v="YTD"/>
    <n v="1810"/>
    <s v="+"/>
    <x v="0"/>
  </r>
  <r>
    <n v="1230"/>
    <n v="301"/>
    <n v="64900"/>
    <s v="8/6/2025, 3:34:30 PM"/>
    <s v="JE16"/>
    <s v="J0017210"/>
    <s v="*****3179BOGLE DARCY"/>
    <s v="U"/>
    <n v="12923"/>
    <x v="0"/>
    <m/>
    <s v="6/30/2025, 11:59:59 PM"/>
    <s v="YTD"/>
    <n v="1810"/>
    <s v="+"/>
    <x v="0"/>
  </r>
  <r>
    <n v="1230"/>
    <n v="301"/>
    <n v="64900"/>
    <s v="7/2/2025, 3:39:36 PM"/>
    <s v="JE16"/>
    <s v="061325L"/>
    <s v="*****3179BOGLE DARCY"/>
    <s v="U"/>
    <n v="12923"/>
    <x v="0"/>
    <m/>
    <s v="6/13/2025, 11:59:59 PM"/>
    <s v="YTD"/>
    <n v="452.5"/>
    <s v="+"/>
    <x v="0"/>
  </r>
  <r>
    <n v="1230"/>
    <n v="301"/>
    <n v="64900"/>
    <s v="7/2/2025, 3:39:05 PM"/>
    <s v="JE16"/>
    <s v="061025L"/>
    <s v="*****6490DALEY PEARL"/>
    <s v="U"/>
    <n v="12923"/>
    <x v="0"/>
    <m/>
    <s v="6/10/2025, 11:59:59 PM"/>
    <s v="YTD"/>
    <n v="226.25"/>
    <s v="+"/>
    <x v="0"/>
  </r>
  <r>
    <n v="1230"/>
    <n v="301"/>
    <n v="64900"/>
    <s v="7/2/2025, 3:39:05 PM"/>
    <s v="JE16"/>
    <s v="061025L"/>
    <s v="*****8747RICHARDS KRIST N"/>
    <s v="U"/>
    <n v="12923"/>
    <x v="0"/>
    <m/>
    <s v="6/10/2025, 11:59:59 PM"/>
    <s v="YTD"/>
    <n v="452.5"/>
    <s v="+"/>
    <x v="0"/>
  </r>
  <r>
    <n v="1230"/>
    <n v="301"/>
    <n v="64900"/>
    <s v="7/2/2025, 3:39:05 PM"/>
    <s v="JE16"/>
    <s v="061025L"/>
    <s v="*****3179BOGLE DARCY"/>
    <s v="U"/>
    <n v="12923"/>
    <x v="0"/>
    <m/>
    <s v="6/10/2025, 11:59:59 PM"/>
    <s v="YTD"/>
    <n v="1357.5"/>
    <s v="+"/>
    <x v="0"/>
  </r>
  <r>
    <n v="1230"/>
    <n v="301"/>
    <n v="64900"/>
    <s v="7/2/2025, 3:39:04 PM"/>
    <s v="JE16"/>
    <s v="061025L"/>
    <s v="*****1141DEVINE WILLI M"/>
    <s v="U"/>
    <n v="12923"/>
    <x v="0"/>
    <m/>
    <s v="6/10/2025, 11:59:59 PM"/>
    <s v="YTD"/>
    <n v="271.5"/>
    <s v="+"/>
    <x v="0"/>
  </r>
  <r>
    <n v="1230"/>
    <n v="301"/>
    <n v="64900"/>
    <s v="7/2/2025, 3:39:04 PM"/>
    <s v="JE16"/>
    <s v="061025L"/>
    <s v="*****5959JACOBI VICTO J"/>
    <s v="U"/>
    <n v="12923"/>
    <x v="0"/>
    <m/>
    <s v="6/10/2025, 11:59:59 PM"/>
    <s v="YTD"/>
    <n v="543"/>
    <s v="+"/>
    <x v="0"/>
  </r>
  <r>
    <n v="1230"/>
    <n v="301"/>
    <n v="64900"/>
    <s v="6/2/2025, 4:29:21 PM"/>
    <s v="JE16"/>
    <s v="051525L"/>
    <s v="*****3179BOGLE DARCY"/>
    <s v="U"/>
    <n v="12923"/>
    <x v="0"/>
    <m/>
    <s v="5/15/2025, 11:59:59 PM"/>
    <s v="YTD"/>
    <n v="452.5"/>
    <s v="+"/>
    <x v="0"/>
  </r>
  <r>
    <n v="1230"/>
    <n v="301"/>
    <n v="64900"/>
    <s v="6/2/2025, 4:28:51 PM"/>
    <s v="JE16"/>
    <s v="050925L"/>
    <s v="*****3179BOGLE DARCY"/>
    <s v="U"/>
    <n v="12923"/>
    <x v="0"/>
    <m/>
    <s v="5/9/2025, 11:59:59 PM"/>
    <s v="YTD"/>
    <n v="1267"/>
    <s v="+"/>
    <x v="0"/>
  </r>
  <r>
    <n v="1230"/>
    <n v="301"/>
    <n v="64900"/>
    <s v="6/2/2025, 4:28:51 PM"/>
    <s v="JE16"/>
    <s v="050925L"/>
    <s v="*****3146RANGEL ESCOBEDO JUANA R"/>
    <s v="U"/>
    <n v="12923"/>
    <x v="0"/>
    <m/>
    <s v="5/9/2025, 11:59:59 PM"/>
    <s v="YTD"/>
    <n v="1810"/>
    <s v="+"/>
    <x v="0"/>
  </r>
  <r>
    <n v="1230"/>
    <n v="301"/>
    <n v="64900"/>
    <s v="6/2/2025, 4:28:50 PM"/>
    <s v="JE16"/>
    <s v="050925L"/>
    <s v="*****1141DEVINE WILLI M"/>
    <s v="U"/>
    <n v="12923"/>
    <x v="0"/>
    <m/>
    <s v="5/9/2025, 11:59:59 PM"/>
    <s v="YTD"/>
    <n v="226.25"/>
    <s v="+"/>
    <x v="0"/>
  </r>
  <r>
    <n v="1230"/>
    <n v="301"/>
    <n v="64900"/>
    <s v="5/8/2025, 11:03:26 AM"/>
    <s v="JE16"/>
    <s v="041525L"/>
    <s v="*****3179BOGLE DARCY"/>
    <s v="U"/>
    <n v="12923"/>
    <x v="0"/>
    <m/>
    <s v="4/15/2025, 11:59:59 PM"/>
    <s v="YTD"/>
    <n v="181"/>
    <s v="+"/>
    <x v="0"/>
  </r>
  <r>
    <n v="1230"/>
    <n v="301"/>
    <n v="64900"/>
    <s v="5/8/2025, 11:03:26 AM"/>
    <s v="JE16"/>
    <s v="041525L"/>
    <s v="*****3146RANGEL ESCOBEDO JUANA R"/>
    <s v="U"/>
    <n v="12923"/>
    <x v="0"/>
    <m/>
    <s v="4/15/2025, 11:59:59 PM"/>
    <s v="YTD"/>
    <n v="543"/>
    <s v="+"/>
    <x v="0"/>
  </r>
  <r>
    <n v="1230"/>
    <n v="301"/>
    <n v="64900"/>
    <s v="5/8/2025, 11:02:58 AM"/>
    <s v="JE16"/>
    <s v="041025L"/>
    <s v="*****3179BOGLE DARCY"/>
    <s v="U"/>
    <n v="12923"/>
    <x v="0"/>
    <m/>
    <s v="4/10/2025, 11:59:59 PM"/>
    <s v="YTD"/>
    <n v="1267"/>
    <s v="+"/>
    <x v="0"/>
  </r>
  <r>
    <n v="1230"/>
    <n v="301"/>
    <n v="64900"/>
    <s v="5/8/2025, 11:02:57 AM"/>
    <s v="JE16"/>
    <s v="041025L"/>
    <s v="*****3736OJA MICHE E"/>
    <s v="U"/>
    <n v="12923"/>
    <x v="0"/>
    <m/>
    <s v="4/10/2025, 11:59:59 PM"/>
    <s v="YTD"/>
    <n v="45.25"/>
    <s v="+"/>
    <x v="0"/>
  </r>
  <r>
    <n v="2190"/>
    <n v="301"/>
    <n v="64900"/>
    <s v="8/6/2025, 3:44:28 PM"/>
    <s v="JE16"/>
    <s v="J0017214"/>
    <s v="*****5501TRENT KATHY"/>
    <s v="U"/>
    <n v="12923"/>
    <x v="0"/>
    <m/>
    <s v="6/30/2025, 11:59:59 PM"/>
    <s v="YTD"/>
    <n v="2053.04"/>
    <s v="+"/>
    <x v="1"/>
  </r>
  <r>
    <n v="2190"/>
    <n v="301"/>
    <n v="64900"/>
    <s v="8/6/2025, 3:44:27 PM"/>
    <s v="JE16"/>
    <s v="J0017214"/>
    <s v="*****7687WADE DISA"/>
    <s v="U"/>
    <n v="12923"/>
    <x v="0"/>
    <m/>
    <s v="6/30/2025, 11:59:59 PM"/>
    <s v="YTD"/>
    <n v="2006.38"/>
    <s v="+"/>
    <x v="1"/>
  </r>
  <r>
    <n v="2190"/>
    <n v="301"/>
    <n v="64900"/>
    <s v="7/2/2025, 3:39:41 PM"/>
    <s v="JE16"/>
    <s v="061325L"/>
    <s v="*****5501TRENT KATHY"/>
    <s v="U"/>
    <n v="12923"/>
    <x v="0"/>
    <m/>
    <s v="6/13/2025, 11:59:59 PM"/>
    <s v="YTD"/>
    <n v="37.799999999999997"/>
    <s v="+"/>
    <x v="1"/>
  </r>
  <r>
    <n v="2190"/>
    <n v="301"/>
    <n v="64900"/>
    <s v="7/2/2025, 3:39:41 PM"/>
    <s v="JE16"/>
    <s v="061325L"/>
    <s v="*****5501TRENT KATHY"/>
    <s v="U"/>
    <n v="12923"/>
    <x v="0"/>
    <m/>
    <s v="6/13/2025, 11:59:59 PM"/>
    <s v="YTD"/>
    <n v="2333"/>
    <s v="+"/>
    <x v="1"/>
  </r>
  <r>
    <n v="2190"/>
    <n v="301"/>
    <n v="64900"/>
    <s v="7/2/2025, 3:39:40 PM"/>
    <s v="JE16"/>
    <s v="061325L"/>
    <s v="*****7687WADE DISA"/>
    <s v="U"/>
    <n v="12923"/>
    <x v="0"/>
    <m/>
    <s v="6/13/2025, 11:59:59 PM"/>
    <s v="YTD"/>
    <n v="1671.83"/>
    <s v="+"/>
    <x v="1"/>
  </r>
  <r>
    <n v="2190"/>
    <n v="301"/>
    <n v="64900"/>
    <s v="6/2/2025, 4:29:26 PM"/>
    <s v="JE16"/>
    <s v="051525L"/>
    <s v="*****5501TRENT KATHY"/>
    <s v="U"/>
    <n v="12923"/>
    <x v="0"/>
    <m/>
    <s v="5/15/2025, 11:59:59 PM"/>
    <s v="YTD"/>
    <n v="1493.12"/>
    <s v="+"/>
    <x v="1"/>
  </r>
  <r>
    <n v="2190"/>
    <n v="301"/>
    <n v="64900"/>
    <s v="6/2/2025, 4:29:25 PM"/>
    <s v="JE16"/>
    <s v="051525L"/>
    <s v="*****7687WADE DISA"/>
    <s v="U"/>
    <n v="12923"/>
    <x v="0"/>
    <m/>
    <s v="5/15/2025, 11:59:59 PM"/>
    <s v="YTD"/>
    <n v="105"/>
    <s v="+"/>
    <x v="1"/>
  </r>
  <r>
    <n v="2190"/>
    <n v="301"/>
    <n v="64900"/>
    <s v="6/2/2025, 4:29:25 PM"/>
    <s v="JE16"/>
    <s v="051525L"/>
    <s v="*****7687WADE DISA"/>
    <s v="U"/>
    <n v="12923"/>
    <x v="0"/>
    <m/>
    <s v="5/15/2025, 11:59:59 PM"/>
    <s v="YTD"/>
    <n v="1809.94"/>
    <s v="+"/>
    <x v="1"/>
  </r>
  <r>
    <n v="3110"/>
    <n v="301"/>
    <n v="64900"/>
    <s v="8/6/2025, 3:34:29 PM"/>
    <s v="JE16"/>
    <s v="J0017208"/>
    <s v="*****8747RICHARDS KRIST"/>
    <s v="U"/>
    <n v="12923"/>
    <x v="0"/>
    <m/>
    <s v="6/30/2025, 11:59:59 PM"/>
    <s v="YTD"/>
    <n v="397.57"/>
    <s v="+"/>
    <x v="2"/>
  </r>
  <r>
    <n v="3110"/>
    <n v="301"/>
    <n v="64900"/>
    <s v="8/6/2025, 3:34:27 PM"/>
    <s v="JE16"/>
    <s v="J0017208"/>
    <s v="*****6682DURON CANDA"/>
    <s v="U"/>
    <n v="12923"/>
    <x v="0"/>
    <m/>
    <s v="6/30/2025, 11:59:59 PM"/>
    <s v="YTD"/>
    <n v="172.86"/>
    <s v="+"/>
    <x v="2"/>
  </r>
  <r>
    <n v="3110"/>
    <n v="301"/>
    <n v="64900"/>
    <s v="8/6/2025, 3:34:26 PM"/>
    <s v="JE16"/>
    <s v="J0017208"/>
    <s v="*****3179BOGLE DARCY"/>
    <s v="U"/>
    <n v="12923"/>
    <x v="0"/>
    <m/>
    <s v="6/30/2025, 11:59:59 PM"/>
    <s v="YTD"/>
    <n v="345.71"/>
    <s v="+"/>
    <x v="2"/>
  </r>
  <r>
    <n v="3110"/>
    <n v="301"/>
    <n v="64900"/>
    <s v="8/6/2025, 3:34:25 PM"/>
    <s v="JE16"/>
    <s v="J0017208"/>
    <s v="*****5959JACOBI VICTO"/>
    <s v="U"/>
    <n v="12923"/>
    <x v="0"/>
    <m/>
    <s v="6/30/2025, 11:59:59 PM"/>
    <s v="YTD"/>
    <n v="51.86"/>
    <s v="+"/>
    <x v="2"/>
  </r>
  <r>
    <n v="3110"/>
    <n v="301"/>
    <n v="64900"/>
    <s v="7/2/2025, 3:39:14 PM"/>
    <s v="JE16"/>
    <s v="061325B"/>
    <s v="*****3179BOGLE DARCY"/>
    <s v="U"/>
    <n v="12923"/>
    <x v="0"/>
    <m/>
    <s v="6/13/2025, 11:59:59 PM"/>
    <s v="YTD"/>
    <n v="86.43"/>
    <s v="+"/>
    <x v="2"/>
  </r>
  <r>
    <n v="3110"/>
    <n v="301"/>
    <n v="64900"/>
    <s v="7/2/2025, 3:39:03 PM"/>
    <s v="JE16"/>
    <s v="061025B"/>
    <s v="*****8747RICHARDS KRIST"/>
    <s v="U"/>
    <n v="12923"/>
    <x v="0"/>
    <m/>
    <s v="6/10/2025, 11:59:59 PM"/>
    <s v="YTD"/>
    <n v="86.43"/>
    <s v="+"/>
    <x v="2"/>
  </r>
  <r>
    <n v="3110"/>
    <n v="301"/>
    <n v="64900"/>
    <s v="7/2/2025, 3:38:59 PM"/>
    <s v="JE16"/>
    <s v="061025B"/>
    <s v="*****1141DEVINE WILLI"/>
    <s v="U"/>
    <n v="12923"/>
    <x v="0"/>
    <m/>
    <s v="6/10/2025, 11:59:59 PM"/>
    <s v="YTD"/>
    <n v="51.86"/>
    <s v="+"/>
    <x v="2"/>
  </r>
  <r>
    <n v="3110"/>
    <n v="301"/>
    <n v="64900"/>
    <s v="7/2/2025, 3:38:59 PM"/>
    <s v="JE16"/>
    <s v="061025B"/>
    <s v="*****3179BOGLE DARCY"/>
    <s v="U"/>
    <n v="12923"/>
    <x v="0"/>
    <m/>
    <s v="6/10/2025, 11:59:59 PM"/>
    <s v="YTD"/>
    <n v="259.27999999999997"/>
    <s v="+"/>
    <x v="2"/>
  </r>
  <r>
    <n v="3110"/>
    <n v="301"/>
    <n v="64900"/>
    <s v="7/2/2025, 3:38:58 PM"/>
    <s v="JE16"/>
    <s v="061025B"/>
    <s v="*****5959JACOBI VICTO"/>
    <s v="U"/>
    <n v="12923"/>
    <x v="0"/>
    <m/>
    <s v="6/10/2025, 11:59:59 PM"/>
    <s v="YTD"/>
    <n v="103.71"/>
    <s v="+"/>
    <x v="2"/>
  </r>
  <r>
    <n v="3110"/>
    <n v="301"/>
    <n v="64900"/>
    <s v="6/2/2025, 4:29:00 PM"/>
    <s v="JE16"/>
    <s v="051525B"/>
    <s v="*****3179BOGLE DARCY"/>
    <s v="U"/>
    <n v="12923"/>
    <x v="0"/>
    <m/>
    <s v="5/15/2025, 11:59:59 PM"/>
    <s v="YTD"/>
    <n v="86.43"/>
    <s v="+"/>
    <x v="2"/>
  </r>
  <r>
    <n v="3110"/>
    <n v="301"/>
    <n v="64900"/>
    <s v="6/2/2025, 4:28:48 PM"/>
    <s v="JE16"/>
    <s v="050925B"/>
    <s v="*****3179BOGLE DARCY"/>
    <s v="U"/>
    <n v="12923"/>
    <x v="0"/>
    <m/>
    <s v="5/9/2025, 11:59:59 PM"/>
    <s v="YTD"/>
    <n v="242"/>
    <s v="+"/>
    <x v="2"/>
  </r>
  <r>
    <n v="3110"/>
    <n v="301"/>
    <n v="64900"/>
    <s v="6/2/2025, 4:28:47 PM"/>
    <s v="JE16"/>
    <s v="050925B"/>
    <s v="*****1141DEVINE WILLI"/>
    <s v="U"/>
    <n v="12923"/>
    <x v="0"/>
    <m/>
    <s v="5/9/2025, 11:59:59 PM"/>
    <s v="YTD"/>
    <n v="43.21"/>
    <s v="+"/>
    <x v="2"/>
  </r>
  <r>
    <n v="3110"/>
    <n v="301"/>
    <n v="64900"/>
    <s v="5/8/2025, 11:03:06 AM"/>
    <s v="JE16"/>
    <s v="041525B"/>
    <s v="*****3179BOGLE DARCY"/>
    <s v="U"/>
    <n v="12923"/>
    <x v="0"/>
    <m/>
    <s v="4/15/2025, 11:59:59 PM"/>
    <s v="YTD"/>
    <n v="34.57"/>
    <s v="+"/>
    <x v="2"/>
  </r>
  <r>
    <n v="3110"/>
    <n v="301"/>
    <n v="64900"/>
    <s v="5/8/2025, 11:02:55 AM"/>
    <s v="JE16"/>
    <s v="041025B"/>
    <s v="*****3179BOGLE DARCY"/>
    <s v="U"/>
    <n v="12923"/>
    <x v="0"/>
    <m/>
    <s v="4/10/2025, 11:59:59 PM"/>
    <s v="YTD"/>
    <n v="242"/>
    <s v="+"/>
    <x v="2"/>
  </r>
  <r>
    <n v="3110"/>
    <n v="301"/>
    <n v="64900"/>
    <s v="5/8/2025, 11:02:53 AM"/>
    <s v="JE16"/>
    <s v="041025B"/>
    <s v="*****3736OJA MICHE"/>
    <s v="U"/>
    <n v="12923"/>
    <x v="0"/>
    <m/>
    <s v="4/10/2025, 11:59:59 PM"/>
    <s v="YTD"/>
    <n v="8.64"/>
    <s v="+"/>
    <x v="2"/>
  </r>
  <r>
    <n v="3310"/>
    <n v="301"/>
    <n v="64900"/>
    <s v="8/6/2025, 3:34:29 PM"/>
    <s v="JE16"/>
    <s v="J0017208"/>
    <s v="*****8747RICHARDS KRIST"/>
    <s v="U"/>
    <n v="12923"/>
    <x v="0"/>
    <m/>
    <s v="6/30/2025, 11:59:59 PM"/>
    <s v="YTD"/>
    <n v="30.18"/>
    <s v="+"/>
    <x v="2"/>
  </r>
  <r>
    <n v="3310"/>
    <n v="301"/>
    <n v="64900"/>
    <s v="8/6/2025, 3:34:28 PM"/>
    <s v="JE16"/>
    <s v="J0017208"/>
    <s v="*****6490DALEY PEARL"/>
    <s v="U"/>
    <n v="12923"/>
    <x v="0"/>
    <m/>
    <s v="6/30/2025, 11:59:59 PM"/>
    <s v="YTD"/>
    <n v="12.47"/>
    <s v="+"/>
    <x v="2"/>
  </r>
  <r>
    <n v="3310"/>
    <n v="301"/>
    <n v="64900"/>
    <s v="8/6/2025, 3:34:28 PM"/>
    <s v="JE16"/>
    <s v="J0017208"/>
    <s v="*****6490DALEY PEARL"/>
    <s v="U"/>
    <n v="12923"/>
    <x v="0"/>
    <m/>
    <s v="6/30/2025, 11:59:59 PM"/>
    <s v="YTD"/>
    <n v="53.3"/>
    <s v="+"/>
    <x v="2"/>
  </r>
  <r>
    <n v="3310"/>
    <n v="301"/>
    <n v="64900"/>
    <s v="8/6/2025, 3:34:27 PM"/>
    <s v="JE16"/>
    <s v="J0017208"/>
    <s v="*****6682DURON CANDA"/>
    <s v="U"/>
    <n v="12923"/>
    <x v="0"/>
    <m/>
    <s v="6/30/2025, 11:59:59 PM"/>
    <s v="YTD"/>
    <n v="13.12"/>
    <s v="+"/>
    <x v="2"/>
  </r>
  <r>
    <n v="3310"/>
    <n v="301"/>
    <n v="64900"/>
    <s v="8/6/2025, 3:34:27 PM"/>
    <s v="JE16"/>
    <s v="J0017208"/>
    <s v="*****3146RANGEL ESCOBEDO JUANA"/>
    <s v="U"/>
    <n v="12923"/>
    <x v="0"/>
    <m/>
    <s v="6/30/2025, 11:59:59 PM"/>
    <s v="YTD"/>
    <n v="26.24"/>
    <s v="+"/>
    <x v="2"/>
  </r>
  <r>
    <n v="3310"/>
    <n v="301"/>
    <n v="64900"/>
    <s v="8/6/2025, 3:34:27 PM"/>
    <s v="JE16"/>
    <s v="J0017208"/>
    <s v="*****3146RANGEL ESCOBEDO JUANA"/>
    <s v="U"/>
    <n v="12923"/>
    <x v="0"/>
    <m/>
    <s v="6/30/2025, 11:59:59 PM"/>
    <s v="YTD"/>
    <n v="112.22"/>
    <s v="+"/>
    <x v="2"/>
  </r>
  <r>
    <n v="3310"/>
    <n v="301"/>
    <n v="64900"/>
    <s v="8/6/2025, 3:34:26 PM"/>
    <s v="JE16"/>
    <s v="J0017208"/>
    <s v="*****3179BOGLE DARCY"/>
    <s v="U"/>
    <n v="12923"/>
    <x v="0"/>
    <m/>
    <s v="6/30/2025, 11:59:59 PM"/>
    <s v="YTD"/>
    <n v="26.24"/>
    <s v="+"/>
    <x v="2"/>
  </r>
  <r>
    <n v="3310"/>
    <n v="301"/>
    <n v="64900"/>
    <s v="8/6/2025, 3:34:25 PM"/>
    <s v="JE16"/>
    <s v="J0017208"/>
    <s v="*****5959JACOBI VICTO"/>
    <s v="U"/>
    <n v="12923"/>
    <x v="0"/>
    <m/>
    <s v="6/30/2025, 11:59:59 PM"/>
    <s v="YTD"/>
    <n v="3.94"/>
    <s v="+"/>
    <x v="2"/>
  </r>
  <r>
    <n v="3310"/>
    <n v="301"/>
    <n v="64900"/>
    <s v="7/2/2025, 3:39:14 PM"/>
    <s v="JE16"/>
    <s v="061325B"/>
    <s v="*****3179BOGLE DARCY"/>
    <s v="U"/>
    <n v="12923"/>
    <x v="0"/>
    <m/>
    <s v="6/13/2025, 11:59:59 PM"/>
    <s v="YTD"/>
    <n v="6.56"/>
    <s v="+"/>
    <x v="2"/>
  </r>
  <r>
    <n v="3310"/>
    <n v="301"/>
    <n v="64900"/>
    <s v="7/2/2025, 3:39:03 PM"/>
    <s v="JE16"/>
    <s v="061025B"/>
    <s v="*****8747RICHARDS KRIST"/>
    <s v="U"/>
    <n v="12923"/>
    <x v="0"/>
    <m/>
    <s v="6/10/2025, 11:59:59 PM"/>
    <s v="YTD"/>
    <n v="6.56"/>
    <s v="+"/>
    <x v="2"/>
  </r>
  <r>
    <n v="3310"/>
    <n v="301"/>
    <n v="64900"/>
    <s v="7/2/2025, 3:39:01 PM"/>
    <s v="JE16"/>
    <s v="061025B"/>
    <s v="*****6490DALEY PEARL"/>
    <s v="U"/>
    <n v="12923"/>
    <x v="0"/>
    <m/>
    <s v="6/10/2025, 11:59:59 PM"/>
    <s v="YTD"/>
    <n v="3.28"/>
    <s v="+"/>
    <x v="2"/>
  </r>
  <r>
    <n v="3310"/>
    <n v="301"/>
    <n v="64900"/>
    <s v="7/2/2025, 3:39:01 PM"/>
    <s v="JE16"/>
    <s v="061025B"/>
    <s v="*****6490DALEY PEARL"/>
    <s v="U"/>
    <n v="12923"/>
    <x v="0"/>
    <m/>
    <s v="6/10/2025, 11:59:59 PM"/>
    <s v="YTD"/>
    <n v="14.03"/>
    <s v="+"/>
    <x v="2"/>
  </r>
  <r>
    <n v="3310"/>
    <n v="301"/>
    <n v="64900"/>
    <s v="7/2/2025, 3:38:59 PM"/>
    <s v="JE16"/>
    <s v="061025B"/>
    <s v="*****1141DEVINE WILLI"/>
    <s v="U"/>
    <n v="12923"/>
    <x v="0"/>
    <m/>
    <s v="6/10/2025, 11:59:59 PM"/>
    <s v="YTD"/>
    <n v="3.94"/>
    <s v="+"/>
    <x v="2"/>
  </r>
  <r>
    <n v="3310"/>
    <n v="301"/>
    <n v="64900"/>
    <s v="7/2/2025, 3:38:59 PM"/>
    <s v="JE16"/>
    <s v="061025B"/>
    <s v="*****3179BOGLE DARCY"/>
    <s v="U"/>
    <n v="12923"/>
    <x v="0"/>
    <m/>
    <s v="6/10/2025, 11:59:59 PM"/>
    <s v="YTD"/>
    <n v="19.68"/>
    <s v="+"/>
    <x v="2"/>
  </r>
  <r>
    <n v="3310"/>
    <n v="301"/>
    <n v="64900"/>
    <s v="7/2/2025, 3:38:58 PM"/>
    <s v="JE16"/>
    <s v="061025B"/>
    <s v="*****5959JACOBI VICTO"/>
    <s v="U"/>
    <n v="12923"/>
    <x v="0"/>
    <m/>
    <s v="6/10/2025, 11:59:59 PM"/>
    <s v="YTD"/>
    <n v="7.87"/>
    <s v="+"/>
    <x v="2"/>
  </r>
  <r>
    <n v="3310"/>
    <n v="301"/>
    <n v="64900"/>
    <s v="6/2/2025, 4:29:00 PM"/>
    <s v="JE16"/>
    <s v="051525B"/>
    <s v="*****3179BOGLE DARCY"/>
    <s v="U"/>
    <n v="12923"/>
    <x v="0"/>
    <m/>
    <s v="5/15/2025, 11:59:59 PM"/>
    <s v="YTD"/>
    <n v="6.56"/>
    <s v="+"/>
    <x v="2"/>
  </r>
  <r>
    <n v="3310"/>
    <n v="301"/>
    <n v="64900"/>
    <s v="6/2/2025, 4:28:48 PM"/>
    <s v="JE16"/>
    <s v="050925B"/>
    <s v="*****3179BOGLE DARCY"/>
    <s v="U"/>
    <n v="12923"/>
    <x v="0"/>
    <m/>
    <s v="5/9/2025, 11:59:59 PM"/>
    <s v="YTD"/>
    <n v="18.37"/>
    <s v="+"/>
    <x v="2"/>
  </r>
  <r>
    <n v="3310"/>
    <n v="301"/>
    <n v="64900"/>
    <s v="6/2/2025, 4:28:48 PM"/>
    <s v="JE16"/>
    <s v="050925B"/>
    <s v="*****3146RANGEL ESCOBEDO JUANA"/>
    <s v="U"/>
    <n v="12923"/>
    <x v="0"/>
    <m/>
    <s v="5/9/2025, 11:59:59 PM"/>
    <s v="YTD"/>
    <n v="26.24"/>
    <s v="+"/>
    <x v="2"/>
  </r>
  <r>
    <n v="3310"/>
    <n v="301"/>
    <n v="64900"/>
    <s v="6/2/2025, 4:28:48 PM"/>
    <s v="JE16"/>
    <s v="050925B"/>
    <s v="*****3146RANGEL ESCOBEDO JUANA"/>
    <s v="U"/>
    <n v="12923"/>
    <x v="0"/>
    <m/>
    <s v="5/9/2025, 11:59:59 PM"/>
    <s v="YTD"/>
    <n v="112.22"/>
    <s v="+"/>
    <x v="2"/>
  </r>
  <r>
    <n v="3310"/>
    <n v="301"/>
    <n v="64900"/>
    <s v="6/2/2025, 4:28:47 PM"/>
    <s v="JE16"/>
    <s v="050925B"/>
    <s v="*****1141DEVINE WILLI"/>
    <s v="U"/>
    <n v="12923"/>
    <x v="0"/>
    <m/>
    <s v="5/9/2025, 11:59:59 PM"/>
    <s v="YTD"/>
    <n v="3.28"/>
    <s v="+"/>
    <x v="2"/>
  </r>
  <r>
    <n v="3310"/>
    <n v="301"/>
    <n v="64900"/>
    <s v="5/8/2025, 11:03:08 AM"/>
    <s v="JE16"/>
    <s v="041525B"/>
    <s v="*****3146RANGEL ESCOBEDO JUANA"/>
    <s v="U"/>
    <n v="12923"/>
    <x v="0"/>
    <m/>
    <s v="4/15/2025, 11:59:59 PM"/>
    <s v="YTD"/>
    <n v="7.87"/>
    <s v="+"/>
    <x v="2"/>
  </r>
  <r>
    <n v="3310"/>
    <n v="301"/>
    <n v="64900"/>
    <s v="5/8/2025, 11:03:08 AM"/>
    <s v="JE16"/>
    <s v="041525B"/>
    <s v="*****3146RANGEL ESCOBEDO JUANA"/>
    <s v="U"/>
    <n v="12923"/>
    <x v="0"/>
    <m/>
    <s v="4/15/2025, 11:59:59 PM"/>
    <s v="YTD"/>
    <n v="33.67"/>
    <s v="+"/>
    <x v="2"/>
  </r>
  <r>
    <n v="3310"/>
    <n v="301"/>
    <n v="64900"/>
    <s v="5/8/2025, 11:03:06 AM"/>
    <s v="JE16"/>
    <s v="041525B"/>
    <s v="*****3179BOGLE DARCY"/>
    <s v="U"/>
    <n v="12923"/>
    <x v="0"/>
    <m/>
    <s v="4/15/2025, 11:59:59 PM"/>
    <s v="YTD"/>
    <n v="2.62"/>
    <s v="+"/>
    <x v="2"/>
  </r>
  <r>
    <n v="3310"/>
    <n v="301"/>
    <n v="64900"/>
    <s v="5/8/2025, 11:02:55 AM"/>
    <s v="JE16"/>
    <s v="041025B"/>
    <s v="*****3179BOGLE DARCY"/>
    <s v="U"/>
    <n v="12923"/>
    <x v="0"/>
    <m/>
    <s v="4/10/2025, 11:59:59 PM"/>
    <s v="YTD"/>
    <n v="18.37"/>
    <s v="+"/>
    <x v="2"/>
  </r>
  <r>
    <n v="3310"/>
    <n v="301"/>
    <n v="64900"/>
    <s v="5/8/2025, 11:02:53 AM"/>
    <s v="JE16"/>
    <s v="041025B"/>
    <s v="*****3736OJA MICHE"/>
    <s v="U"/>
    <n v="12923"/>
    <x v="0"/>
    <m/>
    <s v="4/10/2025, 11:59:59 PM"/>
    <s v="YTD"/>
    <n v="0.66"/>
    <s v="+"/>
    <x v="2"/>
  </r>
  <r>
    <n v="3320"/>
    <n v="301"/>
    <n v="64900"/>
    <s v="8/6/2025, 3:39:36 PM"/>
    <s v="JE16"/>
    <s v="J0017212"/>
    <s v="*****5501TRENT KATHY"/>
    <s v="U"/>
    <n v="12923"/>
    <x v="0"/>
    <m/>
    <s v="6/30/2025, 11:59:59 PM"/>
    <s v="YTD"/>
    <n v="29.77"/>
    <s v="+"/>
    <x v="2"/>
  </r>
  <r>
    <n v="3320"/>
    <n v="301"/>
    <n v="64900"/>
    <s v="8/6/2025, 3:39:36 PM"/>
    <s v="JE16"/>
    <s v="J0017212"/>
    <s v="*****5501TRENT KATHY"/>
    <s v="U"/>
    <n v="12923"/>
    <x v="0"/>
    <m/>
    <s v="6/30/2025, 11:59:59 PM"/>
    <s v="YTD"/>
    <n v="127.29"/>
    <s v="+"/>
    <x v="2"/>
  </r>
  <r>
    <n v="3320"/>
    <n v="301"/>
    <n v="64900"/>
    <s v="8/6/2025, 3:39:34 PM"/>
    <s v="JE16"/>
    <s v="J0017212"/>
    <s v="*****7687WADE DISA"/>
    <s v="U"/>
    <n v="12923"/>
    <x v="0"/>
    <m/>
    <s v="6/30/2025, 11:59:59 PM"/>
    <s v="YTD"/>
    <n v="29.09"/>
    <s v="+"/>
    <x v="2"/>
  </r>
  <r>
    <n v="3320"/>
    <n v="301"/>
    <n v="64900"/>
    <s v="8/6/2025, 3:39:34 PM"/>
    <s v="JE16"/>
    <s v="J0017212"/>
    <s v="*****7687WADE DISA"/>
    <s v="U"/>
    <n v="12923"/>
    <x v="0"/>
    <m/>
    <s v="6/30/2025, 11:59:59 PM"/>
    <s v="YTD"/>
    <n v="124.4"/>
    <s v="+"/>
    <x v="2"/>
  </r>
  <r>
    <n v="3320"/>
    <n v="301"/>
    <n v="64900"/>
    <s v="7/2/2025, 3:39:28 PM"/>
    <s v="JE16"/>
    <s v="061325B"/>
    <s v="*****5501TRENT KATHY"/>
    <s v="U"/>
    <n v="12923"/>
    <x v="0"/>
    <m/>
    <s v="6/13/2025, 11:59:59 PM"/>
    <s v="YTD"/>
    <n v="0.55000000000000004"/>
    <s v="+"/>
    <x v="2"/>
  </r>
  <r>
    <n v="3320"/>
    <n v="301"/>
    <n v="64900"/>
    <s v="7/2/2025, 3:39:28 PM"/>
    <s v="JE16"/>
    <s v="061325B"/>
    <s v="*****5501TRENT KATHY"/>
    <s v="U"/>
    <n v="12923"/>
    <x v="0"/>
    <m/>
    <s v="6/13/2025, 11:59:59 PM"/>
    <s v="YTD"/>
    <n v="2.34"/>
    <s v="+"/>
    <x v="2"/>
  </r>
  <r>
    <n v="3320"/>
    <n v="301"/>
    <n v="64900"/>
    <s v="7/2/2025, 3:39:28 PM"/>
    <s v="JE16"/>
    <s v="061325B"/>
    <s v="*****5501TRENT KATHY"/>
    <s v="U"/>
    <n v="12923"/>
    <x v="0"/>
    <m/>
    <s v="6/13/2025, 11:59:59 PM"/>
    <s v="YTD"/>
    <n v="33.83"/>
    <s v="+"/>
    <x v="2"/>
  </r>
  <r>
    <n v="3320"/>
    <n v="301"/>
    <n v="64900"/>
    <s v="7/2/2025, 3:39:28 PM"/>
    <s v="JE16"/>
    <s v="061325B"/>
    <s v="*****5501TRENT KATHY"/>
    <s v="U"/>
    <n v="12923"/>
    <x v="0"/>
    <m/>
    <s v="6/13/2025, 11:59:59 PM"/>
    <s v="YTD"/>
    <n v="144.65"/>
    <s v="+"/>
    <x v="2"/>
  </r>
  <r>
    <n v="3320"/>
    <n v="301"/>
    <n v="64900"/>
    <s v="7/2/2025, 3:39:25 PM"/>
    <s v="JE16"/>
    <s v="061325B"/>
    <s v="*****7687WADE DISA"/>
    <s v="U"/>
    <n v="12923"/>
    <x v="0"/>
    <m/>
    <s v="6/13/2025, 11:59:59 PM"/>
    <s v="YTD"/>
    <n v="24.24"/>
    <s v="+"/>
    <x v="2"/>
  </r>
  <r>
    <n v="3320"/>
    <n v="301"/>
    <n v="64900"/>
    <s v="7/2/2025, 3:39:25 PM"/>
    <s v="JE16"/>
    <s v="061325B"/>
    <s v="*****7687WADE DISA"/>
    <s v="U"/>
    <n v="12923"/>
    <x v="0"/>
    <m/>
    <s v="6/13/2025, 11:59:59 PM"/>
    <s v="YTD"/>
    <n v="103.65"/>
    <s v="+"/>
    <x v="2"/>
  </r>
  <r>
    <n v="3320"/>
    <n v="301"/>
    <n v="64900"/>
    <s v="6/2/2025, 4:29:14 PM"/>
    <s v="JE16"/>
    <s v="051525B"/>
    <s v="*****5501TRENT KATHY"/>
    <s v="U"/>
    <n v="12923"/>
    <x v="0"/>
    <m/>
    <s v="5/15/2025, 11:59:59 PM"/>
    <s v="YTD"/>
    <n v="21.65"/>
    <s v="+"/>
    <x v="2"/>
  </r>
  <r>
    <n v="3320"/>
    <n v="301"/>
    <n v="64900"/>
    <s v="6/2/2025, 4:29:14 PM"/>
    <s v="JE16"/>
    <s v="051525B"/>
    <s v="*****5501TRENT KATHY"/>
    <s v="U"/>
    <n v="12923"/>
    <x v="0"/>
    <m/>
    <s v="5/15/2025, 11:59:59 PM"/>
    <s v="YTD"/>
    <n v="92.57"/>
    <s v="+"/>
    <x v="2"/>
  </r>
  <r>
    <n v="3320"/>
    <n v="301"/>
    <n v="64900"/>
    <s v="6/2/2025, 4:29:11 PM"/>
    <s v="JE16"/>
    <s v="051525B"/>
    <s v="*****7687WADE DISA"/>
    <s v="U"/>
    <n v="12923"/>
    <x v="0"/>
    <m/>
    <s v="5/15/2025, 11:59:59 PM"/>
    <s v="YTD"/>
    <n v="1.52"/>
    <s v="+"/>
    <x v="2"/>
  </r>
  <r>
    <n v="3320"/>
    <n v="301"/>
    <n v="64900"/>
    <s v="6/2/2025, 4:29:11 PM"/>
    <s v="JE16"/>
    <s v="051525B"/>
    <s v="*****7687WADE DISA"/>
    <s v="U"/>
    <n v="12923"/>
    <x v="0"/>
    <m/>
    <s v="5/15/2025, 11:59:59 PM"/>
    <s v="YTD"/>
    <n v="6.51"/>
    <s v="+"/>
    <x v="2"/>
  </r>
  <r>
    <n v="3320"/>
    <n v="301"/>
    <n v="64900"/>
    <s v="6/2/2025, 4:29:11 PM"/>
    <s v="JE16"/>
    <s v="051525B"/>
    <s v="*****7687WADE DISA"/>
    <s v="U"/>
    <n v="12923"/>
    <x v="0"/>
    <m/>
    <s v="5/15/2025, 11:59:59 PM"/>
    <s v="YTD"/>
    <n v="26.24"/>
    <s v="+"/>
    <x v="2"/>
  </r>
  <r>
    <n v="3320"/>
    <n v="301"/>
    <n v="64900"/>
    <s v="6/2/2025, 4:29:11 PM"/>
    <s v="JE16"/>
    <s v="051525B"/>
    <s v="*****7687WADE DISA"/>
    <s v="U"/>
    <n v="12923"/>
    <x v="0"/>
    <m/>
    <s v="5/15/2025, 11:59:59 PM"/>
    <s v="YTD"/>
    <n v="112.22"/>
    <s v="+"/>
    <x v="2"/>
  </r>
  <r>
    <n v="3510"/>
    <n v="301"/>
    <n v="64900"/>
    <s v="8/6/2025, 3:34:29 PM"/>
    <s v="JE16"/>
    <s v="J0017208"/>
    <s v="*****8747RICHARDS KRIST"/>
    <s v="U"/>
    <n v="12923"/>
    <x v="0"/>
    <m/>
    <s v="6/30/2025, 11:59:59 PM"/>
    <s v="YTD"/>
    <n v="1.04"/>
    <s v="+"/>
    <x v="2"/>
  </r>
  <r>
    <n v="3510"/>
    <n v="301"/>
    <n v="64900"/>
    <s v="8/6/2025, 3:34:28 PM"/>
    <s v="JE16"/>
    <s v="J0017208"/>
    <s v="*****6490DALEY PEARL"/>
    <s v="U"/>
    <n v="12923"/>
    <x v="0"/>
    <m/>
    <s v="6/30/2025, 11:59:59 PM"/>
    <s v="YTD"/>
    <n v="0.43"/>
    <s v="+"/>
    <x v="2"/>
  </r>
  <r>
    <n v="3510"/>
    <n v="301"/>
    <n v="64900"/>
    <s v="8/6/2025, 3:34:27 PM"/>
    <s v="JE16"/>
    <s v="J0017208"/>
    <s v="*****6682DURON CANDA"/>
    <s v="U"/>
    <n v="12923"/>
    <x v="0"/>
    <m/>
    <s v="6/30/2025, 11:59:59 PM"/>
    <s v="YTD"/>
    <n v="0.45"/>
    <s v="+"/>
    <x v="2"/>
  </r>
  <r>
    <n v="3510"/>
    <n v="301"/>
    <n v="64900"/>
    <s v="8/6/2025, 3:34:27 PM"/>
    <s v="JE16"/>
    <s v="J0017208"/>
    <s v="*****3146RANGEL ESCOBEDO JUANA"/>
    <s v="U"/>
    <n v="12923"/>
    <x v="0"/>
    <m/>
    <s v="6/30/2025, 11:59:59 PM"/>
    <s v="YTD"/>
    <n v="0.91"/>
    <s v="+"/>
    <x v="2"/>
  </r>
  <r>
    <n v="3510"/>
    <n v="301"/>
    <n v="64900"/>
    <s v="8/6/2025, 3:34:26 PM"/>
    <s v="JE16"/>
    <s v="J0017208"/>
    <s v="*****3179BOGLE DARCY"/>
    <s v="U"/>
    <n v="12923"/>
    <x v="0"/>
    <m/>
    <s v="6/30/2025, 11:59:59 PM"/>
    <s v="YTD"/>
    <n v="0.91"/>
    <s v="+"/>
    <x v="2"/>
  </r>
  <r>
    <n v="3510"/>
    <n v="301"/>
    <n v="64900"/>
    <s v="8/6/2025, 3:34:25 PM"/>
    <s v="JE16"/>
    <s v="J0017208"/>
    <s v="*****5959JACOBI VICTO"/>
    <s v="U"/>
    <n v="12923"/>
    <x v="0"/>
    <m/>
    <s v="6/30/2025, 11:59:59 PM"/>
    <s v="YTD"/>
    <n v="0.14000000000000001"/>
    <s v="+"/>
    <x v="2"/>
  </r>
  <r>
    <n v="3510"/>
    <n v="301"/>
    <n v="64900"/>
    <s v="7/2/2025, 3:39:14 PM"/>
    <s v="JE16"/>
    <s v="061325B"/>
    <s v="*****3179BOGLE DARCY"/>
    <s v="U"/>
    <n v="12923"/>
    <x v="0"/>
    <m/>
    <s v="6/13/2025, 11:59:59 PM"/>
    <s v="YTD"/>
    <n v="0.23"/>
    <s v="+"/>
    <x v="2"/>
  </r>
  <r>
    <n v="3510"/>
    <n v="301"/>
    <n v="64900"/>
    <s v="7/2/2025, 3:39:03 PM"/>
    <s v="JE16"/>
    <s v="061025B"/>
    <s v="*****8747RICHARDS KRIST"/>
    <s v="U"/>
    <n v="12923"/>
    <x v="0"/>
    <m/>
    <s v="6/10/2025, 11:59:59 PM"/>
    <s v="YTD"/>
    <n v="0.23"/>
    <s v="+"/>
    <x v="2"/>
  </r>
  <r>
    <n v="3510"/>
    <n v="301"/>
    <n v="64900"/>
    <s v="7/2/2025, 3:39:01 PM"/>
    <s v="JE16"/>
    <s v="061025B"/>
    <s v="*****6490DALEY PEARL"/>
    <s v="U"/>
    <n v="12923"/>
    <x v="0"/>
    <m/>
    <s v="6/10/2025, 11:59:59 PM"/>
    <s v="YTD"/>
    <n v="0.11"/>
    <s v="+"/>
    <x v="2"/>
  </r>
  <r>
    <n v="3510"/>
    <n v="301"/>
    <n v="64900"/>
    <s v="7/2/2025, 3:38:59 PM"/>
    <s v="JE16"/>
    <s v="061025B"/>
    <s v="*****1141DEVINE WILLI"/>
    <s v="U"/>
    <n v="12923"/>
    <x v="0"/>
    <m/>
    <s v="6/10/2025, 11:59:59 PM"/>
    <s v="YTD"/>
    <n v="0.14000000000000001"/>
    <s v="+"/>
    <x v="2"/>
  </r>
  <r>
    <n v="3510"/>
    <n v="301"/>
    <n v="64900"/>
    <s v="7/2/2025, 3:38:59 PM"/>
    <s v="JE16"/>
    <s v="061025B"/>
    <s v="*****3179BOGLE DARCY"/>
    <s v="U"/>
    <n v="12923"/>
    <x v="0"/>
    <m/>
    <s v="6/10/2025, 11:59:59 PM"/>
    <s v="YTD"/>
    <n v="0.68"/>
    <s v="+"/>
    <x v="2"/>
  </r>
  <r>
    <n v="3510"/>
    <n v="301"/>
    <n v="64900"/>
    <s v="7/2/2025, 3:38:58 PM"/>
    <s v="JE16"/>
    <s v="061025B"/>
    <s v="*****5959JACOBI VICTO"/>
    <s v="U"/>
    <n v="12923"/>
    <x v="0"/>
    <m/>
    <s v="6/10/2025, 11:59:59 PM"/>
    <s v="YTD"/>
    <n v="0.27"/>
    <s v="+"/>
    <x v="2"/>
  </r>
  <r>
    <n v="3510"/>
    <n v="301"/>
    <n v="64900"/>
    <s v="6/2/2025, 4:29:00 PM"/>
    <s v="JE16"/>
    <s v="051525B"/>
    <s v="*****3179BOGLE DARCY"/>
    <s v="U"/>
    <n v="12923"/>
    <x v="0"/>
    <m/>
    <s v="5/15/2025, 11:59:59 PM"/>
    <s v="YTD"/>
    <n v="0.23"/>
    <s v="+"/>
    <x v="2"/>
  </r>
  <r>
    <n v="3510"/>
    <n v="301"/>
    <n v="64900"/>
    <s v="6/2/2025, 4:28:48 PM"/>
    <s v="JE16"/>
    <s v="050925B"/>
    <s v="*****3179BOGLE DARCY"/>
    <s v="U"/>
    <n v="12923"/>
    <x v="0"/>
    <m/>
    <s v="5/9/2025, 11:59:59 PM"/>
    <s v="YTD"/>
    <n v="0.63"/>
    <s v="+"/>
    <x v="2"/>
  </r>
  <r>
    <n v="3510"/>
    <n v="301"/>
    <n v="64900"/>
    <s v="6/2/2025, 4:28:48 PM"/>
    <s v="JE16"/>
    <s v="050925B"/>
    <s v="*****3146RANGEL ESCOBEDO JUANA"/>
    <s v="U"/>
    <n v="12923"/>
    <x v="0"/>
    <m/>
    <s v="5/9/2025, 11:59:59 PM"/>
    <s v="YTD"/>
    <n v="0.91"/>
    <s v="+"/>
    <x v="2"/>
  </r>
  <r>
    <n v="3510"/>
    <n v="301"/>
    <n v="64900"/>
    <s v="6/2/2025, 4:28:47 PM"/>
    <s v="JE16"/>
    <s v="050925B"/>
    <s v="*****1141DEVINE WILLI"/>
    <s v="U"/>
    <n v="12923"/>
    <x v="0"/>
    <m/>
    <s v="5/9/2025, 11:59:59 PM"/>
    <s v="YTD"/>
    <n v="0.11"/>
    <s v="+"/>
    <x v="2"/>
  </r>
  <r>
    <n v="3510"/>
    <n v="301"/>
    <n v="64900"/>
    <s v="5/8/2025, 11:03:08 AM"/>
    <s v="JE16"/>
    <s v="041525B"/>
    <s v="*****3146RANGEL ESCOBEDO JUANA"/>
    <s v="U"/>
    <n v="12923"/>
    <x v="0"/>
    <m/>
    <s v="4/15/2025, 11:59:59 PM"/>
    <s v="YTD"/>
    <n v="0.27"/>
    <s v="+"/>
    <x v="2"/>
  </r>
  <r>
    <n v="3510"/>
    <n v="301"/>
    <n v="64900"/>
    <s v="5/8/2025, 11:03:06 AM"/>
    <s v="JE16"/>
    <s v="041525B"/>
    <s v="*****3179BOGLE DARCY"/>
    <s v="U"/>
    <n v="12923"/>
    <x v="0"/>
    <m/>
    <s v="4/15/2025, 11:59:59 PM"/>
    <s v="YTD"/>
    <n v="0.09"/>
    <s v="+"/>
    <x v="2"/>
  </r>
  <r>
    <n v="3510"/>
    <n v="301"/>
    <n v="64900"/>
    <s v="5/8/2025, 11:02:55 AM"/>
    <s v="JE16"/>
    <s v="041025B"/>
    <s v="*****3179BOGLE DARCY"/>
    <s v="U"/>
    <n v="12923"/>
    <x v="0"/>
    <m/>
    <s v="4/10/2025, 11:59:59 PM"/>
    <s v="YTD"/>
    <n v="0.63"/>
    <s v="+"/>
    <x v="2"/>
  </r>
  <r>
    <n v="3510"/>
    <n v="301"/>
    <n v="64900"/>
    <s v="5/8/2025, 11:02:53 AM"/>
    <s v="JE16"/>
    <s v="041025B"/>
    <s v="*****3736OJA MICHE"/>
    <s v="U"/>
    <n v="12923"/>
    <x v="0"/>
    <m/>
    <s v="4/10/2025, 11:59:59 PM"/>
    <s v="YTD"/>
    <n v="0.02"/>
    <s v="+"/>
    <x v="2"/>
  </r>
  <r>
    <n v="3520"/>
    <n v="301"/>
    <n v="64900"/>
    <s v="8/6/2025, 3:39:36 PM"/>
    <s v="JE16"/>
    <s v="J0017212"/>
    <s v="*****5501TRENT KATHY"/>
    <s v="U"/>
    <n v="12923"/>
    <x v="0"/>
    <m/>
    <s v="6/30/2025, 11:59:59 PM"/>
    <s v="YTD"/>
    <n v="1.03"/>
    <s v="+"/>
    <x v="2"/>
  </r>
  <r>
    <n v="3520"/>
    <n v="301"/>
    <n v="64900"/>
    <s v="8/6/2025, 3:39:34 PM"/>
    <s v="JE16"/>
    <s v="J0017212"/>
    <s v="*****7687WADE DISA"/>
    <s v="U"/>
    <n v="12923"/>
    <x v="0"/>
    <m/>
    <s v="6/30/2025, 11:59:59 PM"/>
    <s v="YTD"/>
    <n v="1"/>
    <s v="+"/>
    <x v="2"/>
  </r>
  <r>
    <n v="3520"/>
    <n v="301"/>
    <n v="64900"/>
    <s v="7/2/2025, 3:39:28 PM"/>
    <s v="JE16"/>
    <s v="061325B"/>
    <s v="*****5501TRENT KATHY"/>
    <s v="U"/>
    <n v="12923"/>
    <x v="0"/>
    <m/>
    <s v="6/13/2025, 11:59:59 PM"/>
    <s v="YTD"/>
    <n v="0.02"/>
    <s v="+"/>
    <x v="2"/>
  </r>
  <r>
    <n v="3520"/>
    <n v="301"/>
    <n v="64900"/>
    <s v="7/2/2025, 3:39:28 PM"/>
    <s v="JE16"/>
    <s v="061325B"/>
    <s v="*****5501TRENT KATHY"/>
    <s v="U"/>
    <n v="12923"/>
    <x v="0"/>
    <m/>
    <s v="6/13/2025, 11:59:59 PM"/>
    <s v="YTD"/>
    <n v="1.17"/>
    <s v="+"/>
    <x v="2"/>
  </r>
  <r>
    <n v="3520"/>
    <n v="301"/>
    <n v="64900"/>
    <s v="7/2/2025, 3:39:25 PM"/>
    <s v="JE16"/>
    <s v="061325B"/>
    <s v="*****7687WADE DISA"/>
    <s v="U"/>
    <n v="12923"/>
    <x v="0"/>
    <m/>
    <s v="6/13/2025, 11:59:59 PM"/>
    <s v="YTD"/>
    <n v="0.84"/>
    <s v="+"/>
    <x v="2"/>
  </r>
  <r>
    <n v="3520"/>
    <n v="301"/>
    <n v="64900"/>
    <s v="6/2/2025, 4:29:14 PM"/>
    <s v="JE16"/>
    <s v="051525B"/>
    <s v="*****5501TRENT KATHY"/>
    <s v="U"/>
    <n v="12923"/>
    <x v="0"/>
    <m/>
    <s v="5/15/2025, 11:59:59 PM"/>
    <s v="YTD"/>
    <n v="0.75"/>
    <s v="+"/>
    <x v="2"/>
  </r>
  <r>
    <n v="3520"/>
    <n v="301"/>
    <n v="64900"/>
    <s v="6/2/2025, 4:29:11 PM"/>
    <s v="JE16"/>
    <s v="051525B"/>
    <s v="*****7687WADE DISA"/>
    <s v="U"/>
    <n v="12923"/>
    <x v="0"/>
    <m/>
    <s v="5/15/2025, 11:59:59 PM"/>
    <s v="YTD"/>
    <n v="0.05"/>
    <s v="+"/>
    <x v="2"/>
  </r>
  <r>
    <n v="3520"/>
    <n v="301"/>
    <n v="64900"/>
    <s v="6/2/2025, 4:29:11 PM"/>
    <s v="JE16"/>
    <s v="051525B"/>
    <s v="*****7687WADE DISA"/>
    <s v="U"/>
    <n v="12923"/>
    <x v="0"/>
    <m/>
    <s v="5/15/2025, 11:59:59 PM"/>
    <s v="YTD"/>
    <n v="0.9"/>
    <s v="+"/>
    <x v="2"/>
  </r>
  <r>
    <n v="3610"/>
    <n v="301"/>
    <n v="64900"/>
    <s v="8/6/2025, 3:34:29 PM"/>
    <s v="JE16"/>
    <s v="J0017208"/>
    <s v="*****8747RICHARDS KRIST"/>
    <s v="U"/>
    <n v="12923"/>
    <x v="0"/>
    <m/>
    <s v="6/30/2025, 11:59:59 PM"/>
    <s v="YTD"/>
    <n v="20.79"/>
    <s v="+"/>
    <x v="2"/>
  </r>
  <r>
    <n v="3610"/>
    <n v="301"/>
    <n v="64900"/>
    <s v="8/6/2025, 3:34:28 PM"/>
    <s v="JE16"/>
    <s v="J0017208"/>
    <s v="*****6490DALEY PEARL"/>
    <s v="U"/>
    <n v="12923"/>
    <x v="0"/>
    <m/>
    <s v="6/30/2025, 11:59:59 PM"/>
    <s v="YTD"/>
    <n v="8.59"/>
    <s v="+"/>
    <x v="2"/>
  </r>
  <r>
    <n v="3610"/>
    <n v="301"/>
    <n v="64900"/>
    <s v="8/6/2025, 3:34:27 PM"/>
    <s v="JE16"/>
    <s v="J0017208"/>
    <s v="*****6682DURON CANDA"/>
    <s v="U"/>
    <n v="12923"/>
    <x v="0"/>
    <m/>
    <s v="6/30/2025, 11:59:59 PM"/>
    <s v="YTD"/>
    <n v="9.0399999999999991"/>
    <s v="+"/>
    <x v="2"/>
  </r>
  <r>
    <n v="3610"/>
    <n v="301"/>
    <n v="64900"/>
    <s v="8/6/2025, 3:34:27 PM"/>
    <s v="JE16"/>
    <s v="J0017208"/>
    <s v="*****3146RANGEL ESCOBEDO JUANA"/>
    <s v="U"/>
    <n v="12923"/>
    <x v="0"/>
    <m/>
    <s v="6/30/2025, 11:59:59 PM"/>
    <s v="YTD"/>
    <n v="18.07"/>
    <s v="+"/>
    <x v="2"/>
  </r>
  <r>
    <n v="3610"/>
    <n v="301"/>
    <n v="64900"/>
    <s v="8/6/2025, 3:34:26 PM"/>
    <s v="JE16"/>
    <s v="J0017208"/>
    <s v="*****3179BOGLE DARCY"/>
    <s v="U"/>
    <n v="12923"/>
    <x v="0"/>
    <m/>
    <s v="6/30/2025, 11:59:59 PM"/>
    <s v="YTD"/>
    <n v="18.07"/>
    <s v="+"/>
    <x v="2"/>
  </r>
  <r>
    <n v="3610"/>
    <n v="301"/>
    <n v="64900"/>
    <s v="8/6/2025, 3:34:25 PM"/>
    <s v="JE16"/>
    <s v="J0017208"/>
    <s v="*****5959JACOBI VICTO"/>
    <s v="U"/>
    <n v="12923"/>
    <x v="0"/>
    <m/>
    <s v="6/30/2025, 11:59:59 PM"/>
    <s v="YTD"/>
    <n v="2.71"/>
    <s v="+"/>
    <x v="2"/>
  </r>
  <r>
    <n v="3610"/>
    <n v="301"/>
    <n v="64900"/>
    <s v="7/2/2025, 3:39:14 PM"/>
    <s v="JE16"/>
    <s v="061325B"/>
    <s v="*****3179BOGLE DARCY"/>
    <s v="U"/>
    <n v="12923"/>
    <x v="0"/>
    <m/>
    <s v="6/13/2025, 11:59:59 PM"/>
    <s v="YTD"/>
    <n v="3.71"/>
    <s v="+"/>
    <x v="2"/>
  </r>
  <r>
    <n v="3610"/>
    <n v="301"/>
    <n v="64900"/>
    <s v="7/2/2025, 3:39:03 PM"/>
    <s v="JE16"/>
    <s v="061025B"/>
    <s v="*****8747RICHARDS KRIST"/>
    <s v="U"/>
    <n v="12923"/>
    <x v="0"/>
    <m/>
    <s v="6/10/2025, 11:59:59 PM"/>
    <s v="YTD"/>
    <n v="3.71"/>
    <s v="+"/>
    <x v="2"/>
  </r>
  <r>
    <n v="3610"/>
    <n v="301"/>
    <n v="64900"/>
    <s v="7/2/2025, 3:39:01 PM"/>
    <s v="JE16"/>
    <s v="061025B"/>
    <s v="*****6490DALEY PEARL"/>
    <s v="U"/>
    <n v="12923"/>
    <x v="0"/>
    <m/>
    <s v="6/10/2025, 11:59:59 PM"/>
    <s v="YTD"/>
    <n v="1.85"/>
    <s v="+"/>
    <x v="2"/>
  </r>
  <r>
    <n v="3610"/>
    <n v="301"/>
    <n v="64900"/>
    <s v="7/2/2025, 3:38:59 PM"/>
    <s v="JE16"/>
    <s v="061025B"/>
    <s v="*****1141DEVINE WILLI"/>
    <s v="U"/>
    <n v="12923"/>
    <x v="0"/>
    <m/>
    <s v="6/10/2025, 11:59:59 PM"/>
    <s v="YTD"/>
    <n v="2.2200000000000002"/>
    <s v="+"/>
    <x v="2"/>
  </r>
  <r>
    <n v="3610"/>
    <n v="301"/>
    <n v="64900"/>
    <s v="7/2/2025, 3:38:59 PM"/>
    <s v="JE16"/>
    <s v="061025B"/>
    <s v="*****3179BOGLE DARCY"/>
    <s v="U"/>
    <n v="12923"/>
    <x v="0"/>
    <m/>
    <s v="6/10/2025, 11:59:59 PM"/>
    <s v="YTD"/>
    <n v="11.12"/>
    <s v="+"/>
    <x v="2"/>
  </r>
  <r>
    <n v="3610"/>
    <n v="301"/>
    <n v="64900"/>
    <s v="7/2/2025, 3:38:58 PM"/>
    <s v="JE16"/>
    <s v="061025B"/>
    <s v="*****5959JACOBI VICTO"/>
    <s v="U"/>
    <n v="12923"/>
    <x v="0"/>
    <m/>
    <s v="6/10/2025, 11:59:59 PM"/>
    <s v="YTD"/>
    <n v="4.45"/>
    <s v="+"/>
    <x v="2"/>
  </r>
  <r>
    <n v="3610"/>
    <n v="301"/>
    <n v="64900"/>
    <s v="6/2/2025, 4:29:00 PM"/>
    <s v="JE16"/>
    <s v="051525B"/>
    <s v="*****3179BOGLE DARCY"/>
    <s v="U"/>
    <n v="12923"/>
    <x v="0"/>
    <m/>
    <s v="5/15/2025, 11:59:59 PM"/>
    <s v="YTD"/>
    <n v="3.71"/>
    <s v="+"/>
    <x v="2"/>
  </r>
  <r>
    <n v="3610"/>
    <n v="301"/>
    <n v="64900"/>
    <s v="6/2/2025, 4:28:48 PM"/>
    <s v="JE16"/>
    <s v="050925B"/>
    <s v="*****3179BOGLE DARCY"/>
    <s v="U"/>
    <n v="12923"/>
    <x v="0"/>
    <m/>
    <s v="5/9/2025, 11:59:59 PM"/>
    <s v="YTD"/>
    <n v="10.38"/>
    <s v="+"/>
    <x v="2"/>
  </r>
  <r>
    <n v="3610"/>
    <n v="301"/>
    <n v="64900"/>
    <s v="6/2/2025, 4:28:48 PM"/>
    <s v="JE16"/>
    <s v="050925B"/>
    <s v="*****3146RANGEL ESCOBEDO JUANA"/>
    <s v="U"/>
    <n v="12923"/>
    <x v="0"/>
    <m/>
    <s v="5/9/2025, 11:59:59 PM"/>
    <s v="YTD"/>
    <n v="14.83"/>
    <s v="+"/>
    <x v="2"/>
  </r>
  <r>
    <n v="3610"/>
    <n v="301"/>
    <n v="64900"/>
    <s v="6/2/2025, 4:28:47 PM"/>
    <s v="JE16"/>
    <s v="050925B"/>
    <s v="*****1141DEVINE WILLI"/>
    <s v="U"/>
    <n v="12923"/>
    <x v="0"/>
    <m/>
    <s v="5/9/2025, 11:59:59 PM"/>
    <s v="YTD"/>
    <n v="1.85"/>
    <s v="+"/>
    <x v="2"/>
  </r>
  <r>
    <n v="3610"/>
    <n v="301"/>
    <n v="64900"/>
    <s v="5/8/2025, 11:03:08 AM"/>
    <s v="JE16"/>
    <s v="041525B"/>
    <s v="*****3146RANGEL ESCOBEDO JUANA"/>
    <s v="U"/>
    <n v="12923"/>
    <x v="0"/>
    <m/>
    <s v="4/15/2025, 11:59:59 PM"/>
    <s v="YTD"/>
    <n v="4.45"/>
    <s v="+"/>
    <x v="2"/>
  </r>
  <r>
    <n v="3610"/>
    <n v="301"/>
    <n v="64900"/>
    <s v="5/8/2025, 11:03:06 AM"/>
    <s v="JE16"/>
    <s v="041525B"/>
    <s v="*****3179BOGLE DARCY"/>
    <s v="U"/>
    <n v="12923"/>
    <x v="0"/>
    <m/>
    <s v="4/15/2025, 11:59:59 PM"/>
    <s v="YTD"/>
    <n v="1.48"/>
    <s v="+"/>
    <x v="2"/>
  </r>
  <r>
    <n v="3610"/>
    <n v="301"/>
    <n v="64900"/>
    <s v="5/8/2025, 11:02:55 AM"/>
    <s v="JE16"/>
    <s v="041025B"/>
    <s v="*****3179BOGLE DARCY"/>
    <s v="U"/>
    <n v="12923"/>
    <x v="0"/>
    <m/>
    <s v="4/10/2025, 11:59:59 PM"/>
    <s v="YTD"/>
    <n v="10.38"/>
    <s v="+"/>
    <x v="2"/>
  </r>
  <r>
    <n v="3610"/>
    <n v="301"/>
    <n v="64900"/>
    <s v="5/8/2025, 11:02:53 AM"/>
    <s v="JE16"/>
    <s v="041025B"/>
    <s v="*****3736OJA MICHE"/>
    <s v="U"/>
    <n v="12923"/>
    <x v="0"/>
    <m/>
    <s v="4/10/2025, 11:59:59 PM"/>
    <s v="YTD"/>
    <n v="0.37"/>
    <s v="+"/>
    <x v="2"/>
  </r>
  <r>
    <n v="3620"/>
    <n v="301"/>
    <n v="64900"/>
    <s v="8/6/2025, 3:39:36 PM"/>
    <s v="JE16"/>
    <s v="J0017212"/>
    <s v="*****5501TRENT KATHY"/>
    <s v="U"/>
    <n v="12923"/>
    <x v="0"/>
    <m/>
    <s v="6/30/2025, 11:59:59 PM"/>
    <s v="YTD"/>
    <n v="20.5"/>
    <s v="+"/>
    <x v="2"/>
  </r>
  <r>
    <n v="3620"/>
    <n v="301"/>
    <n v="64900"/>
    <s v="8/6/2025, 3:39:34 PM"/>
    <s v="JE16"/>
    <s v="J0017212"/>
    <s v="*****7687WADE DISA"/>
    <s v="U"/>
    <n v="12923"/>
    <x v="0"/>
    <m/>
    <s v="6/30/2025, 11:59:59 PM"/>
    <s v="YTD"/>
    <n v="20.04"/>
    <s v="+"/>
    <x v="2"/>
  </r>
  <r>
    <n v="3620"/>
    <n v="301"/>
    <n v="64900"/>
    <s v="7/2/2025, 3:39:28 PM"/>
    <s v="JE16"/>
    <s v="061325B"/>
    <s v="*****5501TRENT KATHY"/>
    <s v="U"/>
    <n v="12923"/>
    <x v="0"/>
    <m/>
    <s v="6/13/2025, 11:59:59 PM"/>
    <s v="YTD"/>
    <n v="0.31"/>
    <s v="+"/>
    <x v="2"/>
  </r>
  <r>
    <n v="3620"/>
    <n v="301"/>
    <n v="64900"/>
    <s v="7/2/2025, 3:39:28 PM"/>
    <s v="JE16"/>
    <s v="061325B"/>
    <s v="*****5501TRENT KATHY"/>
    <s v="U"/>
    <n v="12923"/>
    <x v="0"/>
    <m/>
    <s v="6/13/2025, 11:59:59 PM"/>
    <s v="YTD"/>
    <n v="19.12"/>
    <s v="+"/>
    <x v="2"/>
  </r>
  <r>
    <n v="3620"/>
    <n v="301"/>
    <n v="64900"/>
    <s v="7/2/2025, 3:39:25 PM"/>
    <s v="JE16"/>
    <s v="061325B"/>
    <s v="*****7687WADE DISA"/>
    <s v="U"/>
    <n v="12923"/>
    <x v="0"/>
    <m/>
    <s v="6/13/2025, 11:59:59 PM"/>
    <s v="YTD"/>
    <n v="13.7"/>
    <s v="+"/>
    <x v="2"/>
  </r>
  <r>
    <n v="3620"/>
    <n v="301"/>
    <n v="64900"/>
    <s v="6/2/2025, 4:29:14 PM"/>
    <s v="JE16"/>
    <s v="051525B"/>
    <s v="*****5501TRENT KATHY"/>
    <s v="U"/>
    <n v="12923"/>
    <x v="0"/>
    <m/>
    <s v="5/15/2025, 11:59:59 PM"/>
    <s v="YTD"/>
    <n v="12.24"/>
    <s v="+"/>
    <x v="2"/>
  </r>
  <r>
    <n v="3620"/>
    <n v="301"/>
    <n v="64900"/>
    <s v="6/2/2025, 4:29:11 PM"/>
    <s v="JE16"/>
    <s v="051525B"/>
    <s v="*****7687WADE DISA"/>
    <s v="U"/>
    <n v="12923"/>
    <x v="0"/>
    <m/>
    <s v="5/15/2025, 11:59:59 PM"/>
    <s v="YTD"/>
    <n v="0.86"/>
    <s v="+"/>
    <x v="2"/>
  </r>
  <r>
    <n v="3620"/>
    <n v="301"/>
    <n v="64900"/>
    <s v="6/2/2025, 4:29:11 PM"/>
    <s v="JE16"/>
    <s v="051525B"/>
    <s v="*****7687WADE DISA"/>
    <s v="U"/>
    <n v="12923"/>
    <x v="0"/>
    <m/>
    <s v="5/15/2025, 11:59:59 PM"/>
    <s v="YTD"/>
    <n v="14.83"/>
    <s v="+"/>
    <x v="2"/>
  </r>
  <r>
    <n v="5510"/>
    <n v="301"/>
    <n v="64900"/>
    <s v="9/23/2025, 2:56:07 PM"/>
    <s v="JE16"/>
    <s v="J0017271"/>
    <s v="2024-25 Current Liabilities"/>
    <s v="U"/>
    <n v="12923"/>
    <x v="0"/>
    <m/>
    <s v="6/30/2025, 11:59:59 PM"/>
    <s v="YTD"/>
    <n v="2090"/>
    <s v="+"/>
    <x v="3"/>
  </r>
  <r>
    <n v="5510"/>
    <n v="301"/>
    <n v="64900"/>
    <s v="6/17/2025, 4:28:43 PM"/>
    <s v="JE16"/>
    <s v="J0017094"/>
    <s v="Trnsfr Expns for DBA Conslt for AB2"/>
    <s v="U"/>
    <n v="12923"/>
    <x v="0"/>
    <m/>
    <s v="6/11/2025, 11:59:59 PM"/>
    <s v="YTD"/>
    <n v="5700"/>
    <s v="+"/>
    <x v="3"/>
  </r>
  <r>
    <n v="5510"/>
    <n v="301"/>
    <n v="64900"/>
    <s v="6/10/2025, 3:33:37 PM"/>
    <s v="INEI"/>
    <s v="I0081473"/>
    <s v="Eveland, Sharyn L."/>
    <s v="U"/>
    <n v="12923"/>
    <x v="0"/>
    <m/>
    <s v="6/10/2025, 3:31:58 PM"/>
    <s v="YTD"/>
    <n v="2525"/>
    <s v="+"/>
    <x v="3"/>
  </r>
  <r>
    <n v="5510"/>
    <n v="301"/>
    <n v="64900"/>
    <s v="5/9/2025, 4:33:55 PM"/>
    <s v="INEI"/>
    <s v="I0081063"/>
    <s v="Eveland, Sharyn L."/>
    <s v="U"/>
    <n v="12923"/>
    <x v="0"/>
    <m/>
    <s v="5/9/2025, 4:29:29 PM"/>
    <s v="YTD"/>
    <n v="4350"/>
    <s v="+"/>
    <x v="3"/>
  </r>
  <r>
    <n v="5510"/>
    <n v="301"/>
    <n v="64900"/>
    <s v="5/9/2025, 4:33:55 PM"/>
    <s v="INEI"/>
    <s v="I0081064"/>
    <s v="Eveland, Sharyn L."/>
    <s v="U"/>
    <n v="12923"/>
    <x v="0"/>
    <m/>
    <s v="5/9/2025, 4:33:04 PM"/>
    <s v="YTD"/>
    <n v="3525"/>
    <s v="+"/>
    <x v="3"/>
  </r>
  <r>
    <n v="5510"/>
    <n v="301"/>
    <n v="64900"/>
    <s v="4/10/2025, 5:18:29 PM"/>
    <s v="JE16"/>
    <s v="J0016957"/>
    <s v="Moving to Crrct Accnt"/>
    <s v="U"/>
    <n v="12923"/>
    <x v="0"/>
    <m/>
    <s v="4/10/2025, 4:50:16 PM"/>
    <s v="YTD"/>
    <n v="3775"/>
    <s v="+"/>
    <x v="3"/>
  </r>
  <r>
    <n v="5646"/>
    <n v="301"/>
    <n v="64500"/>
    <s v="5/5/2025, 12:28:52 PM"/>
    <s v="INEI"/>
    <s v="I0080965"/>
    <s v="Bill Nelson Media Group"/>
    <s v="U"/>
    <n v="12923"/>
    <x v="0"/>
    <m/>
    <s v="5/5/2025, 12:27:04 PM"/>
    <s v="YTD"/>
    <n v="19000"/>
    <s v="+"/>
    <x v="3"/>
  </r>
  <r>
    <n v="5646"/>
    <n v="301"/>
    <n v="64500"/>
    <s v="4/30/2025, 3:33:48 PM"/>
    <s v="INEI"/>
    <s v="I0080895"/>
    <s v="Bill Nelson Media Group"/>
    <s v="U"/>
    <n v="12923"/>
    <x v="0"/>
    <m/>
    <s v="4/30/2025, 3:31:00 PM"/>
    <s v="YTD"/>
    <n v="15000"/>
    <s v="+"/>
    <x v="3"/>
  </r>
  <r>
    <n v="5646"/>
    <n v="301"/>
    <n v="64900"/>
    <s v="8/14/2025, 4:55:08 PM"/>
    <s v="JE16"/>
    <s v="J0017231"/>
    <s v="2024-25 Current Liabilities"/>
    <s v="U"/>
    <n v="12923"/>
    <x v="0"/>
    <m/>
    <s v="6/30/2025, 11:59:59 PM"/>
    <s v="YTD"/>
    <n v="2800"/>
    <s v="+"/>
    <x v="3"/>
  </r>
  <r>
    <n v="5985"/>
    <n v="301"/>
    <n v="64900"/>
    <s v="5/1/2025, 10:28:48 AM"/>
    <s v="INEI"/>
    <s v="I0080900"/>
    <s v="Department of Justice"/>
    <s v="U"/>
    <n v="12923"/>
    <x v="0"/>
    <m/>
    <s v="5/1/2025, 10:24:47 AM"/>
    <s v="YTD"/>
    <n v="64"/>
    <s v="+"/>
    <x v="3"/>
  </r>
  <r>
    <n v="5985"/>
    <n v="301"/>
    <n v="64900"/>
    <s v="4/29/2025, 9:53:47 AM"/>
    <s v="INEI"/>
    <s v="I0080835"/>
    <s v="City of Taft Police Department"/>
    <s v="U"/>
    <n v="12923"/>
    <x v="0"/>
    <m/>
    <s v="4/29/2025, 9:46:26 AM"/>
    <s v="YTD"/>
    <n v="60"/>
    <s v="+"/>
    <x v="3"/>
  </r>
  <r>
    <n v="8699"/>
    <n v="301"/>
    <n v="64900"/>
    <s v="10/7/2024, 3:05:26 PM"/>
    <s v="JE16"/>
    <s v="J0016387"/>
    <s v="FY 24 Deferred Revenue Fund 12"/>
    <s v="U"/>
    <n v="12923"/>
    <x v="0"/>
    <m/>
    <s v="7/1/2024, 11:59:59 PM"/>
    <s v="YTD"/>
    <n v="565217"/>
    <s v="+"/>
    <x v="4"/>
  </r>
  <r>
    <n v="86999"/>
    <n v="301"/>
    <n v="64900"/>
    <s v="10/1/2025, 3:31:14 PM"/>
    <s v="JE16"/>
    <s v="J0017399"/>
    <s v="DefRev YE Grant Close Out #2"/>
    <s v="U"/>
    <n v="12923"/>
    <x v="0"/>
    <m/>
    <s v="6/30/2025, 11:59:59 PM"/>
    <s v="YTD"/>
    <n v="-471339.75"/>
    <s v="-"/>
    <x v="4"/>
  </r>
  <r>
    <n v="1230"/>
    <n v="301"/>
    <n v="64900"/>
    <s v="9/3/2025, 2:10:29 PM"/>
    <s v="JE16"/>
    <s v="080825L"/>
    <s v="*****6490DALEY PEARL"/>
    <s v="U"/>
    <n v="12923"/>
    <x v="1"/>
    <m/>
    <s v="8/8/2025, 11:59:59 PM"/>
    <s v="YTD"/>
    <n v="90.5"/>
    <s v="+"/>
    <x v="0"/>
  </r>
  <r>
    <n v="1230"/>
    <n v="301"/>
    <n v="64900"/>
    <s v="9/3/2025, 2:10:28 PM"/>
    <s v="JE16"/>
    <s v="080825L"/>
    <s v="*****8832FLACHMANN CHRIS M"/>
    <s v="U"/>
    <n v="12923"/>
    <x v="1"/>
    <m/>
    <s v="8/8/2025, 11:59:59 PM"/>
    <s v="YTD"/>
    <n v="452.5"/>
    <s v="+"/>
    <x v="0"/>
  </r>
  <r>
    <n v="1230"/>
    <n v="301"/>
    <n v="64900"/>
    <s v="9/3/2025, 2:10:28 PM"/>
    <s v="JE16"/>
    <s v="080825L"/>
    <s v="*****3179BOGLE DARCY"/>
    <s v="U"/>
    <n v="12923"/>
    <x v="1"/>
    <m/>
    <s v="8/8/2025, 11:59:59 PM"/>
    <s v="YTD"/>
    <n v="905"/>
    <s v="+"/>
    <x v="0"/>
  </r>
  <r>
    <n v="1230"/>
    <n v="301"/>
    <n v="64900"/>
    <s v="8/6/2025, 3:34:32 PM"/>
    <s v="JE16"/>
    <s v="J0017211"/>
    <s v="*****8747RICHARDS KRIST N"/>
    <s v="U"/>
    <n v="12923"/>
    <x v="1"/>
    <m/>
    <s v="7/1/2025, 11:59:59 PM"/>
    <s v="YTD"/>
    <n v="-2081.5"/>
    <s v="-"/>
    <x v="0"/>
  </r>
  <r>
    <n v="1230"/>
    <n v="301"/>
    <n v="64900"/>
    <s v="8/6/2025, 3:34:32 PM"/>
    <s v="JE16"/>
    <s v="J0017211"/>
    <s v="*****3146RANGEL ESCOBEDO JUANA R"/>
    <s v="U"/>
    <n v="12923"/>
    <x v="1"/>
    <m/>
    <s v="7/1/2025, 11:59:59 PM"/>
    <s v="YTD"/>
    <n v="-1810"/>
    <s v="-"/>
    <x v="0"/>
  </r>
  <r>
    <n v="1230"/>
    <n v="301"/>
    <n v="64900"/>
    <s v="8/6/2025, 3:34:32 PM"/>
    <s v="JE16"/>
    <s v="J0017211"/>
    <s v="*****3179BOGLE DARCY"/>
    <s v="U"/>
    <n v="12923"/>
    <x v="1"/>
    <m/>
    <s v="7/1/2025, 11:59:59 PM"/>
    <s v="YTD"/>
    <n v="-1810"/>
    <s v="-"/>
    <x v="0"/>
  </r>
  <r>
    <n v="1230"/>
    <n v="301"/>
    <n v="64900"/>
    <s v="8/6/2025, 3:34:32 PM"/>
    <s v="JE16"/>
    <s v="J0017211"/>
    <s v="*****6682DURON CANDA"/>
    <s v="U"/>
    <n v="12923"/>
    <x v="1"/>
    <m/>
    <s v="7/1/2025, 11:59:59 PM"/>
    <s v="YTD"/>
    <n v="-905"/>
    <s v="-"/>
    <x v="0"/>
  </r>
  <r>
    <n v="1230"/>
    <n v="301"/>
    <n v="64900"/>
    <s v="8/6/2025, 3:34:32 PM"/>
    <s v="JE16"/>
    <s v="J0017211"/>
    <s v="*****6490DALEY PEARL"/>
    <s v="U"/>
    <n v="12923"/>
    <x v="1"/>
    <m/>
    <s v="7/1/2025, 11:59:59 PM"/>
    <s v="YTD"/>
    <n v="-859.75"/>
    <s v="-"/>
    <x v="0"/>
  </r>
  <r>
    <n v="1230"/>
    <n v="301"/>
    <n v="64900"/>
    <s v="8/6/2025, 3:34:31 PM"/>
    <s v="JE16"/>
    <s v="J0017211"/>
    <s v="*****5959JACOBI VICTO J"/>
    <s v="U"/>
    <n v="12923"/>
    <x v="1"/>
    <m/>
    <s v="7/1/2025, 11:59:59 PM"/>
    <s v="YTD"/>
    <n v="-271.5"/>
    <s v="-"/>
    <x v="0"/>
  </r>
  <r>
    <n v="1230"/>
    <n v="301"/>
    <n v="64900"/>
    <s v="8/5/2025, 4:29:31 PM"/>
    <s v="JE16"/>
    <s v="071025L"/>
    <s v="*****8747RICHARDS KRIST N"/>
    <s v="U"/>
    <n v="12923"/>
    <x v="1"/>
    <m/>
    <s v="7/10/2025, 11:59:59 PM"/>
    <s v="YTD"/>
    <n v="2081.5"/>
    <s v="+"/>
    <x v="0"/>
  </r>
  <r>
    <n v="1230"/>
    <n v="301"/>
    <n v="64900"/>
    <s v="8/5/2025, 4:29:30 PM"/>
    <s v="JE16"/>
    <s v="071025L"/>
    <s v="*****5959JACOBI VICTO J"/>
    <s v="U"/>
    <n v="12923"/>
    <x v="1"/>
    <m/>
    <s v="7/10/2025, 11:59:59 PM"/>
    <s v="YTD"/>
    <n v="271.5"/>
    <s v="+"/>
    <x v="0"/>
  </r>
  <r>
    <n v="1230"/>
    <n v="301"/>
    <n v="64900"/>
    <s v="8/5/2025, 4:29:30 PM"/>
    <s v="JE16"/>
    <s v="071025L"/>
    <s v="*****6490DALEY PEARL"/>
    <s v="U"/>
    <n v="12923"/>
    <x v="1"/>
    <m/>
    <s v="7/10/2025, 11:59:59 PM"/>
    <s v="YTD"/>
    <n v="859.75"/>
    <s v="+"/>
    <x v="0"/>
  </r>
  <r>
    <n v="1230"/>
    <n v="301"/>
    <n v="64900"/>
    <s v="8/5/2025, 4:29:30 PM"/>
    <s v="JE16"/>
    <s v="071025L"/>
    <s v="*****6682DURON CANDA"/>
    <s v="U"/>
    <n v="12923"/>
    <x v="1"/>
    <m/>
    <s v="7/10/2025, 11:59:59 PM"/>
    <s v="YTD"/>
    <n v="905"/>
    <s v="+"/>
    <x v="0"/>
  </r>
  <r>
    <n v="1230"/>
    <n v="301"/>
    <n v="64900"/>
    <s v="8/5/2025, 4:29:30 PM"/>
    <s v="JE16"/>
    <s v="071025L"/>
    <s v="*****3146RANGEL ESCOBEDO JUANA R"/>
    <s v="U"/>
    <n v="12923"/>
    <x v="1"/>
    <m/>
    <s v="7/10/2025, 11:59:59 PM"/>
    <s v="YTD"/>
    <n v="1810"/>
    <s v="+"/>
    <x v="0"/>
  </r>
  <r>
    <n v="1230"/>
    <n v="301"/>
    <n v="64900"/>
    <s v="8/5/2025, 4:29:30 PM"/>
    <s v="JE16"/>
    <s v="071025L"/>
    <s v="*****3179BOGLE DARCY"/>
    <s v="U"/>
    <n v="12923"/>
    <x v="1"/>
    <m/>
    <s v="7/10/2025, 11:59:59 PM"/>
    <s v="YTD"/>
    <n v="1810"/>
    <s v="+"/>
    <x v="0"/>
  </r>
  <r>
    <n v="2190"/>
    <n v="301"/>
    <n v="64900"/>
    <s v="10/10/2025, 9:42:05 PM"/>
    <s v="JE16"/>
    <s v="091525L"/>
    <s v="*****5501TRENT KATHY"/>
    <s v="U"/>
    <n v="12923"/>
    <x v="1"/>
    <m/>
    <s v="9/15/2025, 11:59:59 PM"/>
    <s v="YTD"/>
    <n v="2146.36"/>
    <s v="+"/>
    <x v="1"/>
  </r>
  <r>
    <n v="2190"/>
    <n v="301"/>
    <n v="64900"/>
    <s v="10/10/2025, 9:42:04 PM"/>
    <s v="JE16"/>
    <s v="091525L"/>
    <s v="*****7687WADE DISA"/>
    <s v="U"/>
    <n v="12923"/>
    <x v="1"/>
    <m/>
    <s v="9/15/2025, 11:59:59 PM"/>
    <s v="YTD"/>
    <n v="1522.28"/>
    <s v="+"/>
    <x v="1"/>
  </r>
  <r>
    <n v="2190"/>
    <n v="301"/>
    <n v="64900"/>
    <s v="9/3/2025, 2:10:53 PM"/>
    <s v="JE16"/>
    <s v="081525L"/>
    <s v="*****5501TRENT KATHY"/>
    <s v="U"/>
    <n v="12923"/>
    <x v="1"/>
    <m/>
    <s v="8/15/2025, 11:59:59 PM"/>
    <s v="YTD"/>
    <n v="5.6"/>
    <s v="+"/>
    <x v="1"/>
  </r>
  <r>
    <n v="2190"/>
    <n v="301"/>
    <n v="64900"/>
    <s v="9/3/2025, 2:10:53 PM"/>
    <s v="JE16"/>
    <s v="081525L"/>
    <s v="*****5501TRENT KATHY"/>
    <s v="U"/>
    <n v="12923"/>
    <x v="1"/>
    <m/>
    <s v="8/15/2025, 11:59:59 PM"/>
    <s v="YTD"/>
    <n v="2239.6799999999998"/>
    <s v="+"/>
    <x v="1"/>
  </r>
  <r>
    <n v="2190"/>
    <n v="301"/>
    <n v="64900"/>
    <s v="9/3/2025, 2:10:52 PM"/>
    <s v="JE16"/>
    <s v="081525L"/>
    <s v="*****7687WADE DISA"/>
    <s v="U"/>
    <n v="12923"/>
    <x v="1"/>
    <m/>
    <s v="8/15/2025, 11:59:59 PM"/>
    <s v="YTD"/>
    <n v="1763.28"/>
    <s v="+"/>
    <x v="1"/>
  </r>
  <r>
    <n v="2190"/>
    <n v="301"/>
    <n v="64900"/>
    <s v="8/6/2025, 3:44:33 PM"/>
    <s v="JE16"/>
    <s v="J0017215"/>
    <s v="*****5501TRENT KATHY"/>
    <s v="U"/>
    <n v="12923"/>
    <x v="1"/>
    <m/>
    <s v="7/1/2025, 11:59:59 PM"/>
    <s v="YTD"/>
    <n v="-2053.04"/>
    <s v="-"/>
    <x v="1"/>
  </r>
  <r>
    <n v="2190"/>
    <n v="301"/>
    <n v="64900"/>
    <s v="8/6/2025, 3:44:32 PM"/>
    <s v="JE16"/>
    <s v="J0017215"/>
    <s v="*****7687WADE DISA"/>
    <s v="U"/>
    <n v="12923"/>
    <x v="1"/>
    <m/>
    <s v="7/1/2025, 11:59:59 PM"/>
    <s v="YTD"/>
    <n v="-2006.38"/>
    <s v="-"/>
    <x v="1"/>
  </r>
  <r>
    <n v="2190"/>
    <n v="301"/>
    <n v="64900"/>
    <s v="8/5/2025, 4:29:50 PM"/>
    <s v="JE16"/>
    <s v="071525L"/>
    <s v="*****5501TRENT KATHY"/>
    <s v="U"/>
    <n v="12923"/>
    <x v="1"/>
    <m/>
    <s v="7/15/2025, 11:59:59 PM"/>
    <s v="YTD"/>
    <n v="2053.04"/>
    <s v="+"/>
    <x v="1"/>
  </r>
  <r>
    <n v="2190"/>
    <n v="301"/>
    <n v="64900"/>
    <s v="8/5/2025, 4:29:49 PM"/>
    <s v="JE16"/>
    <s v="071525L"/>
    <s v="*****7687WADE DISA"/>
    <s v="U"/>
    <n v="12923"/>
    <x v="1"/>
    <m/>
    <s v="7/15/2025, 11:59:59 PM"/>
    <s v="YTD"/>
    <n v="2006.38"/>
    <s v="+"/>
    <x v="1"/>
  </r>
  <r>
    <n v="3110"/>
    <n v="301"/>
    <n v="64900"/>
    <s v="9/3/2025, 2:10:24 PM"/>
    <s v="JE16"/>
    <s v="080825B"/>
    <s v="*****3179BOGLE DARCY"/>
    <s v="U"/>
    <n v="12923"/>
    <x v="1"/>
    <m/>
    <s v="8/8/2025, 11:59:59 PM"/>
    <s v="YTD"/>
    <n v="172.86"/>
    <s v="+"/>
    <x v="2"/>
  </r>
  <r>
    <n v="3110"/>
    <n v="301"/>
    <n v="64900"/>
    <s v="9/3/2025, 2:10:23 PM"/>
    <s v="JE16"/>
    <s v="080825B"/>
    <s v="*****8832FLACHMANN CHRIS"/>
    <s v="U"/>
    <n v="12923"/>
    <x v="1"/>
    <m/>
    <s v="8/8/2025, 11:59:59 PM"/>
    <s v="YTD"/>
    <n v="86.43"/>
    <s v="+"/>
    <x v="2"/>
  </r>
  <r>
    <n v="3110"/>
    <n v="301"/>
    <n v="64900"/>
    <s v="8/6/2025, 3:29:29 PM"/>
    <s v="JE16"/>
    <s v="J0017209"/>
    <s v="*****8747RICHARDS KRIST"/>
    <s v="U"/>
    <n v="12923"/>
    <x v="1"/>
    <m/>
    <s v="7/1/2025, 11:59:59 PM"/>
    <s v="YTD"/>
    <n v="-397.57"/>
    <s v="-"/>
    <x v="2"/>
  </r>
  <r>
    <n v="3110"/>
    <n v="301"/>
    <n v="64900"/>
    <s v="8/6/2025, 3:29:26 PM"/>
    <s v="JE16"/>
    <s v="J0017209"/>
    <s v="*****3179BOGLE DARCY"/>
    <s v="U"/>
    <n v="12923"/>
    <x v="1"/>
    <m/>
    <s v="7/1/2025, 11:59:59 PM"/>
    <s v="YTD"/>
    <n v="-345.71"/>
    <s v="-"/>
    <x v="2"/>
  </r>
  <r>
    <n v="3110"/>
    <n v="301"/>
    <n v="64900"/>
    <s v="8/6/2025, 3:29:26 PM"/>
    <s v="JE16"/>
    <s v="J0017209"/>
    <s v="*****6682DURON CANDA"/>
    <s v="U"/>
    <n v="12923"/>
    <x v="1"/>
    <m/>
    <s v="7/1/2025, 11:59:59 PM"/>
    <s v="YTD"/>
    <n v="-172.86"/>
    <s v="-"/>
    <x v="2"/>
  </r>
  <r>
    <n v="3110"/>
    <n v="301"/>
    <n v="64900"/>
    <s v="8/6/2025, 3:29:25 PM"/>
    <s v="JE16"/>
    <s v="J0017209"/>
    <s v="*****5959JACOBI VICTO"/>
    <s v="U"/>
    <n v="12923"/>
    <x v="1"/>
    <m/>
    <s v="7/1/2025, 11:59:59 PM"/>
    <s v="YTD"/>
    <n v="-51.86"/>
    <s v="-"/>
    <x v="2"/>
  </r>
  <r>
    <n v="3110"/>
    <n v="301"/>
    <n v="64900"/>
    <s v="8/5/2025, 4:29:29 PM"/>
    <s v="JE16"/>
    <s v="071025B"/>
    <s v="*****8747RICHARDS KRIST"/>
    <s v="U"/>
    <n v="12923"/>
    <x v="1"/>
    <m/>
    <s v="7/10/2025, 11:59:59 PM"/>
    <s v="YTD"/>
    <n v="397.57"/>
    <s v="+"/>
    <x v="2"/>
  </r>
  <r>
    <n v="3110"/>
    <n v="301"/>
    <n v="64900"/>
    <s v="8/5/2025, 4:29:26 PM"/>
    <s v="JE16"/>
    <s v="071025B"/>
    <s v="*****6682DURON CANDA"/>
    <s v="U"/>
    <n v="12923"/>
    <x v="1"/>
    <m/>
    <s v="7/10/2025, 11:59:59 PM"/>
    <s v="YTD"/>
    <n v="172.86"/>
    <s v="+"/>
    <x v="2"/>
  </r>
  <r>
    <n v="3110"/>
    <n v="301"/>
    <n v="64900"/>
    <s v="8/5/2025, 4:29:26 PM"/>
    <s v="JE16"/>
    <s v="071025B"/>
    <s v="*****3179BOGLE DARCY"/>
    <s v="U"/>
    <n v="12923"/>
    <x v="1"/>
    <m/>
    <s v="7/10/2025, 11:59:59 PM"/>
    <s v="YTD"/>
    <n v="345.71"/>
    <s v="+"/>
    <x v="2"/>
  </r>
  <r>
    <n v="3110"/>
    <n v="301"/>
    <n v="64900"/>
    <s v="8/5/2025, 4:29:25 PM"/>
    <s v="JE16"/>
    <s v="071025B"/>
    <s v="*****5959JACOBI VICTO"/>
    <s v="U"/>
    <n v="12923"/>
    <x v="1"/>
    <m/>
    <s v="7/10/2025, 11:59:59 PM"/>
    <s v="YTD"/>
    <n v="51.86"/>
    <s v="+"/>
    <x v="2"/>
  </r>
  <r>
    <n v="3310"/>
    <n v="301"/>
    <n v="64900"/>
    <s v="9/3/2025, 2:10:26 PM"/>
    <s v="JE16"/>
    <s v="080825B"/>
    <s v="*****6490DALEY PEARL"/>
    <s v="U"/>
    <n v="12923"/>
    <x v="1"/>
    <m/>
    <s v="8/8/2025, 11:59:59 PM"/>
    <s v="YTD"/>
    <n v="1.31"/>
    <s v="+"/>
    <x v="2"/>
  </r>
  <r>
    <n v="3310"/>
    <n v="301"/>
    <n v="64900"/>
    <s v="9/3/2025, 2:10:26 PM"/>
    <s v="JE16"/>
    <s v="080825B"/>
    <s v="*****6490DALEY PEARL"/>
    <s v="U"/>
    <n v="12923"/>
    <x v="1"/>
    <m/>
    <s v="8/8/2025, 11:59:59 PM"/>
    <s v="YTD"/>
    <n v="5.61"/>
    <s v="+"/>
    <x v="2"/>
  </r>
  <r>
    <n v="3310"/>
    <n v="301"/>
    <n v="64900"/>
    <s v="9/3/2025, 2:10:25 PM"/>
    <s v="JE16"/>
    <s v="080825B"/>
    <s v="*****3179BOGLE DARCY"/>
    <s v="U"/>
    <n v="12923"/>
    <x v="1"/>
    <m/>
    <s v="8/8/2025, 11:59:59 PM"/>
    <s v="YTD"/>
    <n v="13.12"/>
    <s v="+"/>
    <x v="2"/>
  </r>
  <r>
    <n v="3310"/>
    <n v="301"/>
    <n v="64900"/>
    <s v="9/3/2025, 2:10:23 PM"/>
    <s v="JE16"/>
    <s v="080825B"/>
    <s v="*****8832FLACHMANN CHRIS"/>
    <s v="U"/>
    <n v="12923"/>
    <x v="1"/>
    <m/>
    <s v="8/8/2025, 11:59:59 PM"/>
    <s v="YTD"/>
    <n v="6.56"/>
    <s v="+"/>
    <x v="2"/>
  </r>
  <r>
    <n v="3310"/>
    <n v="301"/>
    <n v="64900"/>
    <s v="8/6/2025, 3:29:29 PM"/>
    <s v="JE16"/>
    <s v="J0017209"/>
    <s v="*****8747RICHARDS KRIST"/>
    <s v="U"/>
    <n v="12923"/>
    <x v="1"/>
    <m/>
    <s v="7/1/2025, 11:59:59 PM"/>
    <s v="YTD"/>
    <n v="-30.18"/>
    <s v="-"/>
    <x v="2"/>
  </r>
  <r>
    <n v="3310"/>
    <n v="301"/>
    <n v="64900"/>
    <s v="8/6/2025, 3:29:28 PM"/>
    <s v="JE16"/>
    <s v="J0017209"/>
    <s v="*****6490DALEY PEARL"/>
    <s v="U"/>
    <n v="12923"/>
    <x v="1"/>
    <m/>
    <s v="7/1/2025, 11:59:59 PM"/>
    <s v="YTD"/>
    <n v="-53.3"/>
    <s v="-"/>
    <x v="2"/>
  </r>
  <r>
    <n v="3310"/>
    <n v="301"/>
    <n v="64900"/>
    <s v="8/6/2025, 3:29:28 PM"/>
    <s v="JE16"/>
    <s v="J0017209"/>
    <s v="*****6490DALEY PEARL"/>
    <s v="U"/>
    <n v="12923"/>
    <x v="1"/>
    <m/>
    <s v="7/1/2025, 11:59:59 PM"/>
    <s v="YTD"/>
    <n v="-12.47"/>
    <s v="-"/>
    <x v="2"/>
  </r>
  <r>
    <n v="3310"/>
    <n v="301"/>
    <n v="64900"/>
    <s v="8/6/2025, 3:29:27 PM"/>
    <s v="JE16"/>
    <s v="J0017209"/>
    <s v="*****3146RANGEL ESCOBEDO JUANA"/>
    <s v="U"/>
    <n v="12923"/>
    <x v="1"/>
    <m/>
    <s v="7/1/2025, 11:59:59 PM"/>
    <s v="YTD"/>
    <n v="-112.22"/>
    <s v="-"/>
    <x v="2"/>
  </r>
  <r>
    <n v="3310"/>
    <n v="301"/>
    <n v="64900"/>
    <s v="8/6/2025, 3:29:27 PM"/>
    <s v="JE16"/>
    <s v="J0017209"/>
    <s v="*****3146RANGEL ESCOBEDO JUANA"/>
    <s v="U"/>
    <n v="12923"/>
    <x v="1"/>
    <m/>
    <s v="7/1/2025, 11:59:59 PM"/>
    <s v="YTD"/>
    <n v="-26.24"/>
    <s v="-"/>
    <x v="2"/>
  </r>
  <r>
    <n v="3310"/>
    <n v="301"/>
    <n v="64900"/>
    <s v="8/6/2025, 3:29:26 PM"/>
    <s v="JE16"/>
    <s v="J0017209"/>
    <s v="*****3179BOGLE DARCY"/>
    <s v="U"/>
    <n v="12923"/>
    <x v="1"/>
    <m/>
    <s v="7/1/2025, 11:59:59 PM"/>
    <s v="YTD"/>
    <n v="-26.24"/>
    <s v="-"/>
    <x v="2"/>
  </r>
  <r>
    <n v="3310"/>
    <n v="301"/>
    <n v="64900"/>
    <s v="8/6/2025, 3:29:26 PM"/>
    <s v="JE16"/>
    <s v="J0017209"/>
    <s v="*****6682DURON CANDA"/>
    <s v="U"/>
    <n v="12923"/>
    <x v="1"/>
    <m/>
    <s v="7/1/2025, 11:59:59 PM"/>
    <s v="YTD"/>
    <n v="-13.12"/>
    <s v="-"/>
    <x v="2"/>
  </r>
  <r>
    <n v="3310"/>
    <n v="301"/>
    <n v="64900"/>
    <s v="8/6/2025, 3:29:25 PM"/>
    <s v="JE16"/>
    <s v="J0017209"/>
    <s v="*****5959JACOBI VICTO"/>
    <s v="U"/>
    <n v="12923"/>
    <x v="1"/>
    <m/>
    <s v="7/1/2025, 11:59:59 PM"/>
    <s v="YTD"/>
    <n v="-3.94"/>
    <s v="-"/>
    <x v="2"/>
  </r>
  <r>
    <n v="3310"/>
    <n v="301"/>
    <n v="64900"/>
    <s v="8/5/2025, 4:29:29 PM"/>
    <s v="JE16"/>
    <s v="071025B"/>
    <s v="*****8747RICHARDS KRIST"/>
    <s v="U"/>
    <n v="12923"/>
    <x v="1"/>
    <m/>
    <s v="7/10/2025, 11:59:59 PM"/>
    <s v="YTD"/>
    <n v="30.18"/>
    <s v="+"/>
    <x v="2"/>
  </r>
  <r>
    <n v="3310"/>
    <n v="301"/>
    <n v="64900"/>
    <s v="8/5/2025, 4:29:27 PM"/>
    <s v="JE16"/>
    <s v="071025B"/>
    <s v="*****6490DALEY PEARL"/>
    <s v="U"/>
    <n v="12923"/>
    <x v="1"/>
    <m/>
    <s v="7/10/2025, 11:59:59 PM"/>
    <s v="YTD"/>
    <n v="12.47"/>
    <s v="+"/>
    <x v="2"/>
  </r>
  <r>
    <n v="3310"/>
    <n v="301"/>
    <n v="64900"/>
    <s v="8/5/2025, 4:29:27 PM"/>
    <s v="JE16"/>
    <s v="071025B"/>
    <s v="*****3146RANGEL ESCOBEDO JUANA"/>
    <s v="U"/>
    <n v="12923"/>
    <x v="1"/>
    <m/>
    <s v="7/10/2025, 11:59:59 PM"/>
    <s v="YTD"/>
    <n v="26.24"/>
    <s v="+"/>
    <x v="2"/>
  </r>
  <r>
    <n v="3310"/>
    <n v="301"/>
    <n v="64900"/>
    <s v="8/5/2025, 4:29:27 PM"/>
    <s v="JE16"/>
    <s v="071025B"/>
    <s v="*****6490DALEY PEARL"/>
    <s v="U"/>
    <n v="12923"/>
    <x v="1"/>
    <m/>
    <s v="7/10/2025, 11:59:59 PM"/>
    <s v="YTD"/>
    <n v="53.3"/>
    <s v="+"/>
    <x v="2"/>
  </r>
  <r>
    <n v="3310"/>
    <n v="301"/>
    <n v="64900"/>
    <s v="8/5/2025, 4:29:27 PM"/>
    <s v="JE16"/>
    <s v="071025B"/>
    <s v="*****3146RANGEL ESCOBEDO JUANA"/>
    <s v="U"/>
    <n v="12923"/>
    <x v="1"/>
    <m/>
    <s v="7/10/2025, 11:59:59 PM"/>
    <s v="YTD"/>
    <n v="112.22"/>
    <s v="+"/>
    <x v="2"/>
  </r>
  <r>
    <n v="3310"/>
    <n v="301"/>
    <n v="64900"/>
    <s v="8/5/2025, 4:29:26 PM"/>
    <s v="JE16"/>
    <s v="071025B"/>
    <s v="*****6682DURON CANDA"/>
    <s v="U"/>
    <n v="12923"/>
    <x v="1"/>
    <m/>
    <s v="7/10/2025, 11:59:59 PM"/>
    <s v="YTD"/>
    <n v="13.12"/>
    <s v="+"/>
    <x v="2"/>
  </r>
  <r>
    <n v="3310"/>
    <n v="301"/>
    <n v="64900"/>
    <s v="8/5/2025, 4:29:26 PM"/>
    <s v="JE16"/>
    <s v="071025B"/>
    <s v="*****3179BOGLE DARCY"/>
    <s v="U"/>
    <n v="12923"/>
    <x v="1"/>
    <m/>
    <s v="7/10/2025, 11:59:59 PM"/>
    <s v="YTD"/>
    <n v="26.24"/>
    <s v="+"/>
    <x v="2"/>
  </r>
  <r>
    <n v="3310"/>
    <n v="301"/>
    <n v="64900"/>
    <s v="8/5/2025, 4:29:25 PM"/>
    <s v="JE16"/>
    <s v="071025B"/>
    <s v="*****5959JACOBI VICTO"/>
    <s v="U"/>
    <n v="12923"/>
    <x v="1"/>
    <m/>
    <s v="7/10/2025, 11:59:59 PM"/>
    <s v="YTD"/>
    <n v="3.94"/>
    <s v="+"/>
    <x v="2"/>
  </r>
  <r>
    <n v="3320"/>
    <n v="301"/>
    <n v="64900"/>
    <s v="10/10/2025, 9:41:52 PM"/>
    <s v="JE16"/>
    <s v="091525B"/>
    <s v="*****5501TRENT KATHY"/>
    <s v="U"/>
    <n v="12923"/>
    <x v="1"/>
    <m/>
    <s v="9/15/2025, 11:59:59 PM"/>
    <s v="YTD"/>
    <n v="31.12"/>
    <s v="+"/>
    <x v="2"/>
  </r>
  <r>
    <n v="3320"/>
    <n v="301"/>
    <n v="64900"/>
    <s v="10/10/2025, 9:41:52 PM"/>
    <s v="JE16"/>
    <s v="091525B"/>
    <s v="*****5501TRENT KATHY"/>
    <s v="U"/>
    <n v="12923"/>
    <x v="1"/>
    <m/>
    <s v="9/15/2025, 11:59:59 PM"/>
    <s v="YTD"/>
    <n v="133.07"/>
    <s v="+"/>
    <x v="2"/>
  </r>
  <r>
    <n v="3320"/>
    <n v="301"/>
    <n v="64900"/>
    <s v="10/10/2025, 9:41:48 PM"/>
    <s v="JE16"/>
    <s v="091525B"/>
    <s v="*****7687WADE DISA"/>
    <s v="U"/>
    <n v="12923"/>
    <x v="1"/>
    <m/>
    <s v="9/15/2025, 11:59:59 PM"/>
    <s v="YTD"/>
    <n v="22.07"/>
    <s v="+"/>
    <x v="2"/>
  </r>
  <r>
    <n v="3320"/>
    <n v="301"/>
    <n v="64900"/>
    <s v="10/10/2025, 9:41:48 PM"/>
    <s v="JE16"/>
    <s v="091525B"/>
    <s v="*****7687WADE DISA"/>
    <s v="U"/>
    <n v="12923"/>
    <x v="1"/>
    <m/>
    <s v="9/15/2025, 11:59:59 PM"/>
    <s v="YTD"/>
    <n v="94.38"/>
    <s v="+"/>
    <x v="2"/>
  </r>
  <r>
    <n v="3320"/>
    <n v="301"/>
    <n v="64900"/>
    <s v="9/3/2025, 2:10:46 PM"/>
    <s v="JE16"/>
    <s v="081525B"/>
    <s v="*****5501TRENT KATHY"/>
    <s v="U"/>
    <n v="12923"/>
    <x v="1"/>
    <m/>
    <s v="8/15/2025, 11:59:59 PM"/>
    <s v="YTD"/>
    <n v="0.08"/>
    <s v="+"/>
    <x v="2"/>
  </r>
  <r>
    <n v="3320"/>
    <n v="301"/>
    <n v="64900"/>
    <s v="9/3/2025, 2:10:46 PM"/>
    <s v="JE16"/>
    <s v="081525B"/>
    <s v="*****5501TRENT KATHY"/>
    <s v="U"/>
    <n v="12923"/>
    <x v="1"/>
    <m/>
    <s v="8/15/2025, 11:59:59 PM"/>
    <s v="YTD"/>
    <n v="0.35"/>
    <s v="+"/>
    <x v="2"/>
  </r>
  <r>
    <n v="3320"/>
    <n v="301"/>
    <n v="64900"/>
    <s v="9/3/2025, 2:10:46 PM"/>
    <s v="JE16"/>
    <s v="081525B"/>
    <s v="*****5501TRENT KATHY"/>
    <s v="U"/>
    <n v="12923"/>
    <x v="1"/>
    <m/>
    <s v="8/15/2025, 11:59:59 PM"/>
    <s v="YTD"/>
    <n v="32.479999999999997"/>
    <s v="+"/>
    <x v="2"/>
  </r>
  <r>
    <n v="3320"/>
    <n v="301"/>
    <n v="64900"/>
    <s v="9/3/2025, 2:10:46 PM"/>
    <s v="JE16"/>
    <s v="081525B"/>
    <s v="*****5501TRENT KATHY"/>
    <s v="U"/>
    <n v="12923"/>
    <x v="1"/>
    <m/>
    <s v="8/15/2025, 11:59:59 PM"/>
    <s v="YTD"/>
    <n v="138.86000000000001"/>
    <s v="+"/>
    <x v="2"/>
  </r>
  <r>
    <n v="3320"/>
    <n v="301"/>
    <n v="64900"/>
    <s v="9/3/2025, 2:10:43 PM"/>
    <s v="JE16"/>
    <s v="081525B"/>
    <s v="*****7687WADE DISA"/>
    <s v="U"/>
    <n v="12923"/>
    <x v="1"/>
    <m/>
    <s v="8/15/2025, 11:59:59 PM"/>
    <s v="YTD"/>
    <n v="25.57"/>
    <s v="+"/>
    <x v="2"/>
  </r>
  <r>
    <n v="3320"/>
    <n v="301"/>
    <n v="64900"/>
    <s v="9/3/2025, 2:10:43 PM"/>
    <s v="JE16"/>
    <s v="081525B"/>
    <s v="*****7687WADE DISA"/>
    <s v="U"/>
    <n v="12923"/>
    <x v="1"/>
    <m/>
    <s v="8/15/2025, 11:59:59 PM"/>
    <s v="YTD"/>
    <n v="109.32"/>
    <s v="+"/>
    <x v="2"/>
  </r>
  <r>
    <n v="3320"/>
    <n v="301"/>
    <n v="64900"/>
    <s v="8/6/2025, 3:39:50 PM"/>
    <s v="JE16"/>
    <s v="J0017213"/>
    <s v="*****5501TRENT KATHY"/>
    <s v="U"/>
    <n v="12923"/>
    <x v="1"/>
    <m/>
    <s v="7/1/2025, 11:59:59 PM"/>
    <s v="YTD"/>
    <n v="-127.29"/>
    <s v="-"/>
    <x v="2"/>
  </r>
  <r>
    <n v="3320"/>
    <n v="301"/>
    <n v="64900"/>
    <s v="8/6/2025, 3:39:50 PM"/>
    <s v="JE16"/>
    <s v="J0017213"/>
    <s v="*****5501TRENT KATHY"/>
    <s v="U"/>
    <n v="12923"/>
    <x v="1"/>
    <m/>
    <s v="7/1/2025, 11:59:59 PM"/>
    <s v="YTD"/>
    <n v="-29.77"/>
    <s v="-"/>
    <x v="2"/>
  </r>
  <r>
    <n v="3320"/>
    <n v="301"/>
    <n v="64900"/>
    <s v="8/6/2025, 3:39:48 PM"/>
    <s v="JE16"/>
    <s v="J0017213"/>
    <s v="*****7687WADE DISA"/>
    <s v="U"/>
    <n v="12923"/>
    <x v="1"/>
    <m/>
    <s v="7/1/2025, 11:59:59 PM"/>
    <s v="YTD"/>
    <n v="-124.4"/>
    <s v="-"/>
    <x v="2"/>
  </r>
  <r>
    <n v="3320"/>
    <n v="301"/>
    <n v="64900"/>
    <s v="8/6/2025, 3:39:48 PM"/>
    <s v="JE16"/>
    <s v="J0017213"/>
    <s v="*****7687WADE DISA"/>
    <s v="U"/>
    <n v="12923"/>
    <x v="1"/>
    <m/>
    <s v="7/1/2025, 11:59:59 PM"/>
    <s v="YTD"/>
    <n v="-29.09"/>
    <s v="-"/>
    <x v="2"/>
  </r>
  <r>
    <n v="3320"/>
    <n v="301"/>
    <n v="64900"/>
    <s v="8/5/2025, 4:29:44 PM"/>
    <s v="JE16"/>
    <s v="071525B"/>
    <s v="*****5501TRENT KATHY"/>
    <s v="U"/>
    <n v="12923"/>
    <x v="1"/>
    <m/>
    <s v="7/15/2025, 11:59:59 PM"/>
    <s v="YTD"/>
    <n v="29.77"/>
    <s v="+"/>
    <x v="2"/>
  </r>
  <r>
    <n v="3320"/>
    <n v="301"/>
    <n v="64900"/>
    <s v="8/5/2025, 4:29:44 PM"/>
    <s v="JE16"/>
    <s v="071525B"/>
    <s v="*****5501TRENT KATHY"/>
    <s v="U"/>
    <n v="12923"/>
    <x v="1"/>
    <m/>
    <s v="7/15/2025, 11:59:59 PM"/>
    <s v="YTD"/>
    <n v="127.29"/>
    <s v="+"/>
    <x v="2"/>
  </r>
  <r>
    <n v="3320"/>
    <n v="301"/>
    <n v="64900"/>
    <s v="8/5/2025, 4:29:42 PM"/>
    <s v="JE16"/>
    <s v="071525B"/>
    <s v="*****7687WADE DISA"/>
    <s v="U"/>
    <n v="12923"/>
    <x v="1"/>
    <m/>
    <s v="7/15/2025, 11:59:59 PM"/>
    <s v="YTD"/>
    <n v="29.09"/>
    <s v="+"/>
    <x v="2"/>
  </r>
  <r>
    <n v="3320"/>
    <n v="301"/>
    <n v="64900"/>
    <s v="8/5/2025, 4:29:42 PM"/>
    <s v="JE16"/>
    <s v="071525B"/>
    <s v="*****7687WADE DISA"/>
    <s v="U"/>
    <n v="12923"/>
    <x v="1"/>
    <m/>
    <s v="7/15/2025, 11:59:59 PM"/>
    <s v="YTD"/>
    <n v="124.4"/>
    <s v="+"/>
    <x v="2"/>
  </r>
  <r>
    <n v="3510"/>
    <n v="301"/>
    <n v="64900"/>
    <s v="9/3/2025, 2:10:26 PM"/>
    <s v="JE16"/>
    <s v="080825B"/>
    <s v="*****6490DALEY PEARL"/>
    <s v="U"/>
    <n v="12923"/>
    <x v="1"/>
    <m/>
    <s v="8/8/2025, 11:59:59 PM"/>
    <s v="YTD"/>
    <n v="0.05"/>
    <s v="+"/>
    <x v="2"/>
  </r>
  <r>
    <n v="3510"/>
    <n v="301"/>
    <n v="64900"/>
    <s v="9/3/2025, 2:10:25 PM"/>
    <s v="JE16"/>
    <s v="080825B"/>
    <s v="*****3179BOGLE DARCY"/>
    <s v="U"/>
    <n v="12923"/>
    <x v="1"/>
    <m/>
    <s v="8/8/2025, 11:59:59 PM"/>
    <s v="YTD"/>
    <n v="0.45"/>
    <s v="+"/>
    <x v="2"/>
  </r>
  <r>
    <n v="3510"/>
    <n v="301"/>
    <n v="64900"/>
    <s v="9/3/2025, 2:10:23 PM"/>
    <s v="JE16"/>
    <s v="080825B"/>
    <s v="*****8832FLACHMANN CHRIS"/>
    <s v="U"/>
    <n v="12923"/>
    <x v="1"/>
    <m/>
    <s v="8/8/2025, 11:59:59 PM"/>
    <s v="YTD"/>
    <n v="0.23"/>
    <s v="+"/>
    <x v="2"/>
  </r>
  <r>
    <n v="3510"/>
    <n v="301"/>
    <n v="64900"/>
    <s v="8/6/2025, 3:29:29 PM"/>
    <s v="JE16"/>
    <s v="J0017209"/>
    <s v="*****8747RICHARDS KRIST"/>
    <s v="U"/>
    <n v="12923"/>
    <x v="1"/>
    <m/>
    <s v="7/1/2025, 11:59:59 PM"/>
    <s v="YTD"/>
    <n v="-1.04"/>
    <s v="-"/>
    <x v="2"/>
  </r>
  <r>
    <n v="3510"/>
    <n v="301"/>
    <n v="64900"/>
    <s v="8/6/2025, 3:29:28 PM"/>
    <s v="JE16"/>
    <s v="J0017209"/>
    <s v="*****6490DALEY PEARL"/>
    <s v="U"/>
    <n v="12923"/>
    <x v="1"/>
    <m/>
    <s v="7/1/2025, 11:59:59 PM"/>
    <s v="YTD"/>
    <n v="-0.43"/>
    <s v="-"/>
    <x v="2"/>
  </r>
  <r>
    <n v="3510"/>
    <n v="301"/>
    <n v="64900"/>
    <s v="8/6/2025, 3:29:27 PM"/>
    <s v="JE16"/>
    <s v="J0017209"/>
    <s v="*****3146RANGEL ESCOBEDO JUANA"/>
    <s v="U"/>
    <n v="12923"/>
    <x v="1"/>
    <m/>
    <s v="7/1/2025, 11:59:59 PM"/>
    <s v="YTD"/>
    <n v="-0.91"/>
    <s v="-"/>
    <x v="2"/>
  </r>
  <r>
    <n v="3510"/>
    <n v="301"/>
    <n v="64900"/>
    <s v="8/6/2025, 3:29:26 PM"/>
    <s v="JE16"/>
    <s v="J0017209"/>
    <s v="*****3179BOGLE DARCY"/>
    <s v="U"/>
    <n v="12923"/>
    <x v="1"/>
    <m/>
    <s v="7/1/2025, 11:59:59 PM"/>
    <s v="YTD"/>
    <n v="-0.91"/>
    <s v="-"/>
    <x v="2"/>
  </r>
  <r>
    <n v="3510"/>
    <n v="301"/>
    <n v="64900"/>
    <s v="8/6/2025, 3:29:26 PM"/>
    <s v="JE16"/>
    <s v="J0017209"/>
    <s v="*****6682DURON CANDA"/>
    <s v="U"/>
    <n v="12923"/>
    <x v="1"/>
    <m/>
    <s v="7/1/2025, 11:59:59 PM"/>
    <s v="YTD"/>
    <n v="-0.45"/>
    <s v="-"/>
    <x v="2"/>
  </r>
  <r>
    <n v="3510"/>
    <n v="301"/>
    <n v="64900"/>
    <s v="8/6/2025, 3:29:25 PM"/>
    <s v="JE16"/>
    <s v="J0017209"/>
    <s v="*****5959JACOBI VICTO"/>
    <s v="U"/>
    <n v="12923"/>
    <x v="1"/>
    <m/>
    <s v="7/1/2025, 11:59:59 PM"/>
    <s v="YTD"/>
    <n v="-0.14000000000000001"/>
    <s v="-"/>
    <x v="2"/>
  </r>
  <r>
    <n v="3510"/>
    <n v="301"/>
    <n v="64900"/>
    <s v="8/5/2025, 4:29:29 PM"/>
    <s v="JE16"/>
    <s v="071025B"/>
    <s v="*****8747RICHARDS KRIST"/>
    <s v="U"/>
    <n v="12923"/>
    <x v="1"/>
    <m/>
    <s v="7/10/2025, 11:59:59 PM"/>
    <s v="YTD"/>
    <n v="1.04"/>
    <s v="+"/>
    <x v="2"/>
  </r>
  <r>
    <n v="3510"/>
    <n v="301"/>
    <n v="64900"/>
    <s v="8/5/2025, 4:29:27 PM"/>
    <s v="JE16"/>
    <s v="071025B"/>
    <s v="*****6490DALEY PEARL"/>
    <s v="U"/>
    <n v="12923"/>
    <x v="1"/>
    <m/>
    <s v="7/10/2025, 11:59:59 PM"/>
    <s v="YTD"/>
    <n v="0.43"/>
    <s v="+"/>
    <x v="2"/>
  </r>
  <r>
    <n v="3510"/>
    <n v="301"/>
    <n v="64900"/>
    <s v="8/5/2025, 4:29:27 PM"/>
    <s v="JE16"/>
    <s v="071025B"/>
    <s v="*****3146RANGEL ESCOBEDO JUANA"/>
    <s v="U"/>
    <n v="12923"/>
    <x v="1"/>
    <m/>
    <s v="7/10/2025, 11:59:59 PM"/>
    <s v="YTD"/>
    <n v="0.91"/>
    <s v="+"/>
    <x v="2"/>
  </r>
  <r>
    <n v="3510"/>
    <n v="301"/>
    <n v="64900"/>
    <s v="8/5/2025, 4:29:26 PM"/>
    <s v="JE16"/>
    <s v="071025B"/>
    <s v="*****6682DURON CANDA"/>
    <s v="U"/>
    <n v="12923"/>
    <x v="1"/>
    <m/>
    <s v="7/10/2025, 11:59:59 PM"/>
    <s v="YTD"/>
    <n v="0.45"/>
    <s v="+"/>
    <x v="2"/>
  </r>
  <r>
    <n v="3510"/>
    <n v="301"/>
    <n v="64900"/>
    <s v="8/5/2025, 4:29:26 PM"/>
    <s v="JE16"/>
    <s v="071025B"/>
    <s v="*****3179BOGLE DARCY"/>
    <s v="U"/>
    <n v="12923"/>
    <x v="1"/>
    <m/>
    <s v="7/10/2025, 11:59:59 PM"/>
    <s v="YTD"/>
    <n v="0.91"/>
    <s v="+"/>
    <x v="2"/>
  </r>
  <r>
    <n v="3510"/>
    <n v="301"/>
    <n v="64900"/>
    <s v="8/5/2025, 4:29:25 PM"/>
    <s v="JE16"/>
    <s v="071025B"/>
    <s v="*****5959JACOBI VICTO"/>
    <s v="U"/>
    <n v="12923"/>
    <x v="1"/>
    <m/>
    <s v="7/10/2025, 11:59:59 PM"/>
    <s v="YTD"/>
    <n v="0.14000000000000001"/>
    <s v="+"/>
    <x v="2"/>
  </r>
  <r>
    <n v="3520"/>
    <n v="301"/>
    <n v="64900"/>
    <s v="10/10/2025, 9:41:52 PM"/>
    <s v="JE16"/>
    <s v="091525B"/>
    <s v="*****5501TRENT KATHY"/>
    <s v="U"/>
    <n v="12923"/>
    <x v="1"/>
    <m/>
    <s v="9/15/2025, 11:59:59 PM"/>
    <s v="YTD"/>
    <n v="1.07"/>
    <s v="+"/>
    <x v="2"/>
  </r>
  <r>
    <n v="3520"/>
    <n v="301"/>
    <n v="64900"/>
    <s v="10/10/2025, 9:41:48 PM"/>
    <s v="JE16"/>
    <s v="091525B"/>
    <s v="*****7687WADE DISA"/>
    <s v="U"/>
    <n v="12923"/>
    <x v="1"/>
    <m/>
    <s v="9/15/2025, 11:59:59 PM"/>
    <s v="YTD"/>
    <n v="0.76"/>
    <s v="+"/>
    <x v="2"/>
  </r>
  <r>
    <n v="3520"/>
    <n v="301"/>
    <n v="64900"/>
    <s v="9/3/2025, 2:10:46 PM"/>
    <s v="JE16"/>
    <s v="081525B"/>
    <s v="*****5501TRENT KATHY"/>
    <s v="U"/>
    <n v="12923"/>
    <x v="1"/>
    <m/>
    <s v="8/15/2025, 11:59:59 PM"/>
    <s v="YTD"/>
    <n v="1.1200000000000001"/>
    <s v="+"/>
    <x v="2"/>
  </r>
  <r>
    <n v="3520"/>
    <n v="301"/>
    <n v="64900"/>
    <s v="9/3/2025, 2:10:43 PM"/>
    <s v="JE16"/>
    <s v="081525B"/>
    <s v="*****7687WADE DISA"/>
    <s v="U"/>
    <n v="12923"/>
    <x v="1"/>
    <m/>
    <s v="8/15/2025, 11:59:59 PM"/>
    <s v="YTD"/>
    <n v="0.88"/>
    <s v="+"/>
    <x v="2"/>
  </r>
  <r>
    <n v="3520"/>
    <n v="301"/>
    <n v="64900"/>
    <s v="8/6/2025, 3:39:50 PM"/>
    <s v="JE16"/>
    <s v="J0017213"/>
    <s v="*****5501TRENT KATHY"/>
    <s v="U"/>
    <n v="12923"/>
    <x v="1"/>
    <m/>
    <s v="7/1/2025, 11:59:59 PM"/>
    <s v="YTD"/>
    <n v="-1.03"/>
    <s v="-"/>
    <x v="2"/>
  </r>
  <r>
    <n v="3520"/>
    <n v="301"/>
    <n v="64900"/>
    <s v="8/6/2025, 3:39:48 PM"/>
    <s v="JE16"/>
    <s v="J0017213"/>
    <s v="*****7687WADE DISA"/>
    <s v="U"/>
    <n v="12923"/>
    <x v="1"/>
    <m/>
    <s v="7/1/2025, 11:59:59 PM"/>
    <s v="YTD"/>
    <n v="-1"/>
    <s v="-"/>
    <x v="2"/>
  </r>
  <r>
    <n v="3520"/>
    <n v="301"/>
    <n v="64900"/>
    <s v="8/5/2025, 4:29:44 PM"/>
    <s v="JE16"/>
    <s v="071525B"/>
    <s v="*****5501TRENT KATHY"/>
    <s v="U"/>
    <n v="12923"/>
    <x v="1"/>
    <m/>
    <s v="7/15/2025, 11:59:59 PM"/>
    <s v="YTD"/>
    <n v="1.03"/>
    <s v="+"/>
    <x v="2"/>
  </r>
  <r>
    <n v="3520"/>
    <n v="301"/>
    <n v="64900"/>
    <s v="8/5/2025, 4:29:42 PM"/>
    <s v="JE16"/>
    <s v="071525B"/>
    <s v="*****7687WADE DISA"/>
    <s v="U"/>
    <n v="12923"/>
    <x v="1"/>
    <m/>
    <s v="7/15/2025, 11:59:59 PM"/>
    <s v="YTD"/>
    <n v="1"/>
    <s v="+"/>
    <x v="2"/>
  </r>
  <r>
    <n v="3610"/>
    <n v="301"/>
    <n v="64900"/>
    <s v="9/3/2025, 2:10:26 PM"/>
    <s v="JE16"/>
    <s v="080825B"/>
    <s v="*****6490DALEY PEARL"/>
    <s v="U"/>
    <n v="12923"/>
    <x v="1"/>
    <m/>
    <s v="8/8/2025, 11:59:59 PM"/>
    <s v="YTD"/>
    <n v="0.9"/>
    <s v="+"/>
    <x v="2"/>
  </r>
  <r>
    <n v="3610"/>
    <n v="301"/>
    <n v="64900"/>
    <s v="9/3/2025, 2:10:25 PM"/>
    <s v="JE16"/>
    <s v="080825B"/>
    <s v="*****3179BOGLE DARCY"/>
    <s v="U"/>
    <n v="12923"/>
    <x v="1"/>
    <m/>
    <s v="8/8/2025, 11:59:59 PM"/>
    <s v="YTD"/>
    <n v="9.0399999999999991"/>
    <s v="+"/>
    <x v="2"/>
  </r>
  <r>
    <n v="3610"/>
    <n v="301"/>
    <n v="64900"/>
    <s v="9/3/2025, 2:10:23 PM"/>
    <s v="JE16"/>
    <s v="080825B"/>
    <s v="*****8832FLACHMANN CHRIS"/>
    <s v="U"/>
    <n v="12923"/>
    <x v="1"/>
    <m/>
    <s v="8/8/2025, 11:59:59 PM"/>
    <s v="YTD"/>
    <n v="4.5199999999999996"/>
    <s v="+"/>
    <x v="2"/>
  </r>
  <r>
    <n v="3610"/>
    <n v="301"/>
    <n v="64900"/>
    <s v="8/6/2025, 3:29:29 PM"/>
    <s v="JE16"/>
    <s v="J0017209"/>
    <s v="*****8747RICHARDS KRIST"/>
    <s v="U"/>
    <n v="12923"/>
    <x v="1"/>
    <m/>
    <s v="7/1/2025, 11:59:59 PM"/>
    <s v="YTD"/>
    <n v="-20.79"/>
    <s v="-"/>
    <x v="2"/>
  </r>
  <r>
    <n v="3610"/>
    <n v="301"/>
    <n v="64900"/>
    <s v="8/6/2025, 3:29:28 PM"/>
    <s v="JE16"/>
    <s v="J0017209"/>
    <s v="*****6490DALEY PEARL"/>
    <s v="U"/>
    <n v="12923"/>
    <x v="1"/>
    <m/>
    <s v="7/1/2025, 11:59:59 PM"/>
    <s v="YTD"/>
    <n v="-8.59"/>
    <s v="-"/>
    <x v="2"/>
  </r>
  <r>
    <n v="3610"/>
    <n v="301"/>
    <n v="64900"/>
    <s v="8/6/2025, 3:29:27 PM"/>
    <s v="JE16"/>
    <s v="J0017209"/>
    <s v="*****3146RANGEL ESCOBEDO JUANA"/>
    <s v="U"/>
    <n v="12923"/>
    <x v="1"/>
    <m/>
    <s v="7/1/2025, 11:59:59 PM"/>
    <s v="YTD"/>
    <n v="-18.07"/>
    <s v="-"/>
    <x v="2"/>
  </r>
  <r>
    <n v="3610"/>
    <n v="301"/>
    <n v="64900"/>
    <s v="8/6/2025, 3:29:26 PM"/>
    <s v="JE16"/>
    <s v="J0017209"/>
    <s v="*****3179BOGLE DARCY"/>
    <s v="U"/>
    <n v="12923"/>
    <x v="1"/>
    <m/>
    <s v="7/1/2025, 11:59:59 PM"/>
    <s v="YTD"/>
    <n v="-18.07"/>
    <s v="-"/>
    <x v="2"/>
  </r>
  <r>
    <n v="3610"/>
    <n v="301"/>
    <n v="64900"/>
    <s v="8/6/2025, 3:29:26 PM"/>
    <s v="JE16"/>
    <s v="J0017209"/>
    <s v="*****6682DURON CANDA"/>
    <s v="U"/>
    <n v="12923"/>
    <x v="1"/>
    <m/>
    <s v="7/1/2025, 11:59:59 PM"/>
    <s v="YTD"/>
    <n v="-9.0399999999999991"/>
    <s v="-"/>
    <x v="2"/>
  </r>
  <r>
    <n v="3610"/>
    <n v="301"/>
    <n v="64900"/>
    <s v="8/6/2025, 3:29:25 PM"/>
    <s v="JE16"/>
    <s v="J0017209"/>
    <s v="*****5959JACOBI VICTO"/>
    <s v="U"/>
    <n v="12923"/>
    <x v="1"/>
    <m/>
    <s v="7/1/2025, 11:59:59 PM"/>
    <s v="YTD"/>
    <n v="-2.71"/>
    <s v="-"/>
    <x v="2"/>
  </r>
  <r>
    <n v="3610"/>
    <n v="301"/>
    <n v="64900"/>
    <s v="8/5/2025, 4:29:29 PM"/>
    <s v="JE16"/>
    <s v="071025B"/>
    <s v="*****8747RICHARDS KRIST"/>
    <s v="U"/>
    <n v="12923"/>
    <x v="1"/>
    <m/>
    <s v="7/10/2025, 11:59:59 PM"/>
    <s v="YTD"/>
    <n v="20.79"/>
    <s v="+"/>
    <x v="2"/>
  </r>
  <r>
    <n v="3610"/>
    <n v="301"/>
    <n v="64900"/>
    <s v="8/5/2025, 4:29:27 PM"/>
    <s v="JE16"/>
    <s v="071025B"/>
    <s v="*****6490DALEY PEARL"/>
    <s v="U"/>
    <n v="12923"/>
    <x v="1"/>
    <m/>
    <s v="7/10/2025, 11:59:59 PM"/>
    <s v="YTD"/>
    <n v="8.59"/>
    <s v="+"/>
    <x v="2"/>
  </r>
  <r>
    <n v="3610"/>
    <n v="301"/>
    <n v="64900"/>
    <s v="8/5/2025, 4:29:27 PM"/>
    <s v="JE16"/>
    <s v="071025B"/>
    <s v="*****3146RANGEL ESCOBEDO JUANA"/>
    <s v="U"/>
    <n v="12923"/>
    <x v="1"/>
    <m/>
    <s v="7/10/2025, 11:59:59 PM"/>
    <s v="YTD"/>
    <n v="18.07"/>
    <s v="+"/>
    <x v="2"/>
  </r>
  <r>
    <n v="3610"/>
    <n v="301"/>
    <n v="64900"/>
    <s v="8/5/2025, 4:29:26 PM"/>
    <s v="JE16"/>
    <s v="071025B"/>
    <s v="*****6682DURON CANDA"/>
    <s v="U"/>
    <n v="12923"/>
    <x v="1"/>
    <m/>
    <s v="7/10/2025, 11:59:59 PM"/>
    <s v="YTD"/>
    <n v="9.0399999999999991"/>
    <s v="+"/>
    <x v="2"/>
  </r>
  <r>
    <n v="3610"/>
    <n v="301"/>
    <n v="64900"/>
    <s v="8/5/2025, 4:29:26 PM"/>
    <s v="JE16"/>
    <s v="071025B"/>
    <s v="*****3179BOGLE DARCY"/>
    <s v="U"/>
    <n v="12923"/>
    <x v="1"/>
    <m/>
    <s v="7/10/2025, 11:59:59 PM"/>
    <s v="YTD"/>
    <n v="18.07"/>
    <s v="+"/>
    <x v="2"/>
  </r>
  <r>
    <n v="3610"/>
    <n v="301"/>
    <n v="64900"/>
    <s v="8/5/2025, 4:29:25 PM"/>
    <s v="JE16"/>
    <s v="071025B"/>
    <s v="*****5959JACOBI VICTO"/>
    <s v="U"/>
    <n v="12923"/>
    <x v="1"/>
    <m/>
    <s v="7/10/2025, 11:59:59 PM"/>
    <s v="YTD"/>
    <n v="2.71"/>
    <s v="+"/>
    <x v="2"/>
  </r>
  <r>
    <n v="3620"/>
    <n v="301"/>
    <n v="64900"/>
    <s v="10/10/2025, 9:41:52 PM"/>
    <s v="JE16"/>
    <s v="091525B"/>
    <s v="*****5501TRENT KATHY"/>
    <s v="U"/>
    <n v="12923"/>
    <x v="1"/>
    <m/>
    <s v="9/15/2025, 11:59:59 PM"/>
    <s v="YTD"/>
    <n v="21.43"/>
    <s v="+"/>
    <x v="2"/>
  </r>
  <r>
    <n v="3620"/>
    <n v="301"/>
    <n v="64900"/>
    <s v="10/10/2025, 9:41:48 PM"/>
    <s v="JE16"/>
    <s v="091525B"/>
    <s v="*****7687WADE DISA"/>
    <s v="U"/>
    <n v="12923"/>
    <x v="1"/>
    <m/>
    <s v="9/15/2025, 11:59:59 PM"/>
    <s v="YTD"/>
    <n v="15.2"/>
    <s v="+"/>
    <x v="2"/>
  </r>
  <r>
    <n v="3620"/>
    <n v="301"/>
    <n v="64900"/>
    <s v="9/3/2025, 2:10:46 PM"/>
    <s v="JE16"/>
    <s v="081525B"/>
    <s v="*****5501TRENT KATHY"/>
    <s v="U"/>
    <n v="12923"/>
    <x v="1"/>
    <m/>
    <s v="8/15/2025, 11:59:59 PM"/>
    <s v="YTD"/>
    <n v="0.06"/>
    <s v="+"/>
    <x v="2"/>
  </r>
  <r>
    <n v="3620"/>
    <n v="301"/>
    <n v="64900"/>
    <s v="9/3/2025, 2:10:46 PM"/>
    <s v="JE16"/>
    <s v="081525B"/>
    <s v="*****5501TRENT KATHY"/>
    <s v="U"/>
    <n v="12923"/>
    <x v="1"/>
    <m/>
    <s v="8/15/2025, 11:59:59 PM"/>
    <s v="YTD"/>
    <n v="22.37"/>
    <s v="+"/>
    <x v="2"/>
  </r>
  <r>
    <n v="3620"/>
    <n v="301"/>
    <n v="64900"/>
    <s v="9/3/2025, 2:10:43 PM"/>
    <s v="JE16"/>
    <s v="081525B"/>
    <s v="*****7687WADE DISA"/>
    <s v="U"/>
    <n v="12923"/>
    <x v="1"/>
    <m/>
    <s v="8/15/2025, 11:59:59 PM"/>
    <s v="YTD"/>
    <n v="17.61"/>
    <s v="+"/>
    <x v="2"/>
  </r>
  <r>
    <n v="3620"/>
    <n v="301"/>
    <n v="64900"/>
    <s v="8/6/2025, 3:39:50 PM"/>
    <s v="JE16"/>
    <s v="J0017213"/>
    <s v="*****5501TRENT KATHY"/>
    <s v="U"/>
    <n v="12923"/>
    <x v="1"/>
    <m/>
    <s v="7/1/2025, 11:59:59 PM"/>
    <s v="YTD"/>
    <n v="-20.5"/>
    <s v="-"/>
    <x v="2"/>
  </r>
  <r>
    <n v="3620"/>
    <n v="301"/>
    <n v="64900"/>
    <s v="8/6/2025, 3:39:48 PM"/>
    <s v="JE16"/>
    <s v="J0017213"/>
    <s v="*****7687WADE DISA"/>
    <s v="U"/>
    <n v="12923"/>
    <x v="1"/>
    <m/>
    <s v="7/1/2025, 11:59:59 PM"/>
    <s v="YTD"/>
    <n v="-20.04"/>
    <s v="-"/>
    <x v="2"/>
  </r>
  <r>
    <n v="3620"/>
    <n v="301"/>
    <n v="64900"/>
    <s v="8/5/2025, 4:29:44 PM"/>
    <s v="JE16"/>
    <s v="071525B"/>
    <s v="*****5501TRENT KATHY"/>
    <s v="U"/>
    <n v="12923"/>
    <x v="1"/>
    <m/>
    <s v="7/15/2025, 11:59:59 PM"/>
    <s v="YTD"/>
    <n v="20.5"/>
    <s v="+"/>
    <x v="2"/>
  </r>
  <r>
    <n v="3620"/>
    <n v="301"/>
    <n v="64900"/>
    <s v="8/5/2025, 4:29:42 PM"/>
    <s v="JE16"/>
    <s v="071525B"/>
    <s v="*****7687WADE DISA"/>
    <s v="U"/>
    <n v="12923"/>
    <x v="1"/>
    <m/>
    <s v="7/15/2025, 11:59:59 PM"/>
    <s v="YTD"/>
    <n v="20.04"/>
    <s v="+"/>
    <x v="2"/>
  </r>
  <r>
    <n v="5510"/>
    <n v="301"/>
    <n v="64900"/>
    <s v="9/23/2025, 2:56:07 PM"/>
    <s v="JE16"/>
    <s v="J0017272"/>
    <s v="2024-25 Current Liabilities"/>
    <s v="U"/>
    <n v="12923"/>
    <x v="1"/>
    <m/>
    <s v="7/1/2025, 11:59:59 PM"/>
    <s v="YTD"/>
    <n v="-2090"/>
    <s v="-"/>
    <x v="3"/>
  </r>
  <r>
    <n v="5510"/>
    <n v="301"/>
    <n v="64900"/>
    <s v="8/19/2025, 4:05:10 PM"/>
    <s v="INEI"/>
    <s v="I0082051"/>
    <s v="Strata Information Group"/>
    <s v="U"/>
    <n v="12923"/>
    <x v="1"/>
    <m/>
    <s v="8/19/2025, 4:00:13 PM"/>
    <s v="YTD"/>
    <n v="285"/>
    <s v="+"/>
    <x v="3"/>
  </r>
  <r>
    <n v="5510"/>
    <n v="301"/>
    <n v="64900"/>
    <s v="8/13/2025, 4:50:05 PM"/>
    <s v="INEI"/>
    <s v="I0081991"/>
    <s v="Strata Information Group"/>
    <s v="U"/>
    <n v="12923"/>
    <x v="1"/>
    <m/>
    <s v="8/13/2025, 4:47:22 PM"/>
    <s v="YTD"/>
    <n v="2090"/>
    <s v="+"/>
    <x v="3"/>
  </r>
  <r>
    <n v="5646"/>
    <n v="301"/>
    <n v="64900"/>
    <s v="8/14/2025, 4:55:09 PM"/>
    <s v="JE16"/>
    <s v="J0017232"/>
    <s v="2024-25 Current Liabilities"/>
    <s v="U"/>
    <n v="12923"/>
    <x v="1"/>
    <m/>
    <s v="7/1/2025, 11:59:59 PM"/>
    <s v="YTD"/>
    <n v="-2800"/>
    <s v="-"/>
    <x v="3"/>
  </r>
  <r>
    <n v="5646"/>
    <n v="301"/>
    <n v="64900"/>
    <s v="7/16/2025, 1:14:07 PM"/>
    <s v="INEI"/>
    <s v="I0081675"/>
    <s v="Bill Nelson Media Group"/>
    <s v="U"/>
    <n v="12923"/>
    <x v="1"/>
    <m/>
    <s v="7/16/2025, 1:08:55 PM"/>
    <s v="YTD"/>
    <n v="2800"/>
    <s v="+"/>
    <x v="3"/>
  </r>
  <r>
    <n v="86999"/>
    <n v="301"/>
    <n v="64900"/>
    <s v="10/1/2025, 3:31:15 PM"/>
    <s v="JE16"/>
    <s v="J0017400"/>
    <s v="DefRev YE Grant Close Out #2"/>
    <s v="U"/>
    <n v="12923"/>
    <x v="1"/>
    <m/>
    <s v="7/1/2025, 11:59:59 PM"/>
    <s v="YTD"/>
    <n v="471339.75"/>
    <s v="+"/>
    <x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">
  <r>
    <n v="5510"/>
    <n v="201"/>
    <n v="60100"/>
    <s v="8/14/2025, 4:55:08 PM"/>
    <s v="JE16"/>
    <s v="J0017231"/>
    <s v="2024-25 Current Liabilities"/>
    <s v="U"/>
    <n v="12929"/>
    <x v="0"/>
    <m/>
    <s v="6/30/2025, 11:59:59 PM"/>
    <s v="YTD"/>
    <n v="4125"/>
    <s v="+"/>
    <x v="0"/>
  </r>
  <r>
    <n v="5510"/>
    <n v="201"/>
    <n v="60100"/>
    <s v="6/10/2025, 3:33:37 PM"/>
    <s v="INEI"/>
    <s v="I0081473"/>
    <s v="Eveland, Sharyn L."/>
    <s v="U"/>
    <n v="12929"/>
    <x v="0"/>
    <m/>
    <s v="6/10/2025, 3:31:58 PM"/>
    <s v="YTD"/>
    <n v="2525"/>
    <s v="+"/>
    <x v="0"/>
  </r>
  <r>
    <n v="5510"/>
    <n v="201"/>
    <n v="60100"/>
    <s v="5/9/2025, 4:33:55 PM"/>
    <s v="INEI"/>
    <s v="I0081063"/>
    <s v="Eveland, Sharyn L."/>
    <s v="U"/>
    <n v="12929"/>
    <x v="0"/>
    <m/>
    <s v="5/9/2025, 4:29:29 PM"/>
    <s v="YTD"/>
    <n v="4350"/>
    <s v="+"/>
    <x v="0"/>
  </r>
  <r>
    <n v="5510"/>
    <n v="201"/>
    <n v="60100"/>
    <s v="5/9/2025, 4:33:55 PM"/>
    <s v="INEI"/>
    <s v="I0081064"/>
    <s v="Eveland, Sharyn L."/>
    <s v="U"/>
    <n v="12929"/>
    <x v="0"/>
    <m/>
    <s v="5/9/2025, 4:33:04 PM"/>
    <s v="YTD"/>
    <n v="3525"/>
    <s v="+"/>
    <x v="0"/>
  </r>
  <r>
    <n v="5510"/>
    <n v="201"/>
    <n v="60100"/>
    <s v="4/10/2025, 5:18:29 PM"/>
    <s v="JE16"/>
    <s v="J0016957"/>
    <s v="Moving to Crrct Accnt"/>
    <s v="U"/>
    <n v="12929"/>
    <x v="0"/>
    <m/>
    <s v="4/10/2025, 4:50:16 PM"/>
    <s v="YTD"/>
    <n v="3775"/>
    <s v="+"/>
    <x v="0"/>
  </r>
  <r>
    <n v="5510"/>
    <n v="201"/>
    <n v="60100"/>
    <s v="4/10/2025, 11:43:29 AM"/>
    <s v="INEI"/>
    <s v="I0080706"/>
    <s v="Townsend, Terry D."/>
    <s v="U"/>
    <n v="12929"/>
    <x v="0"/>
    <m/>
    <s v="4/10/2025, 11:38:16 AM"/>
    <s v="YTD"/>
    <n v="4275"/>
    <s v="+"/>
    <x v="0"/>
  </r>
  <r>
    <n v="5510"/>
    <n v="201"/>
    <n v="60100"/>
    <s v="4/10/2025, 11:43:29 AM"/>
    <s v="INEI"/>
    <s v="I0080707"/>
    <s v="Townsend, Terry D."/>
    <s v="U"/>
    <n v="12929"/>
    <x v="0"/>
    <m/>
    <s v="4/10/2025, 11:38:47 AM"/>
    <s v="YTD"/>
    <n v="5000"/>
    <s v="+"/>
    <x v="0"/>
  </r>
  <r>
    <n v="5710"/>
    <n v="201"/>
    <n v="60100"/>
    <s v="7/30/2025, 2:09:23 PM"/>
    <s v="JE16"/>
    <s v="J0017187"/>
    <s v="2024-25 Pre-Paid Expense"/>
    <s v="U"/>
    <n v="12929"/>
    <x v="0"/>
    <m/>
    <s v="6/30/2025, 11:59:59 PM"/>
    <s v="YTD"/>
    <n v="695"/>
    <s v="+"/>
    <x v="0"/>
  </r>
  <r>
    <n v="5710"/>
    <n v="201"/>
    <n v="60100"/>
    <s v="7/30/2025, 2:09:22 PM"/>
    <s v="JE16"/>
    <s v="J0017185"/>
    <s v="2024-25 Pre-Paid Expense"/>
    <s v="U"/>
    <n v="12929"/>
    <x v="0"/>
    <m/>
    <s v="6/30/2025, 11:59:59 PM"/>
    <s v="YTD"/>
    <n v="-695"/>
    <s v="-"/>
    <x v="0"/>
  </r>
  <r>
    <n v="5710"/>
    <n v="201"/>
    <n v="60100"/>
    <s v="7/30/2025, 2:09:22 PM"/>
    <s v="JE16"/>
    <s v="J0017185"/>
    <s v="2024-25 Pre-Paid Expense"/>
    <s v="U"/>
    <n v="12929"/>
    <x v="0"/>
    <m/>
    <s v="6/30/2025, 11:59:59 PM"/>
    <s v="YTD"/>
    <n v="-645"/>
    <s v="-"/>
    <x v="0"/>
  </r>
  <r>
    <n v="5710"/>
    <n v="201"/>
    <n v="60100"/>
    <s v="7/30/2025, 2:09:21 PM"/>
    <s v="JE16"/>
    <s v="J0017183"/>
    <s v="2024-25 Current Liabilities"/>
    <s v="U"/>
    <n v="12929"/>
    <x v="0"/>
    <m/>
    <s v="6/30/2025, 11:59:59 PM"/>
    <s v="YTD"/>
    <n v="400"/>
    <s v="+"/>
    <x v="0"/>
  </r>
  <r>
    <n v="5710"/>
    <n v="201"/>
    <n v="60100"/>
    <s v="6/12/2025, 11:48:40 AM"/>
    <s v="JE16"/>
    <s v="J0017068"/>
    <s v="2024-25 Pre-Paid Expense"/>
    <s v="U"/>
    <n v="12929"/>
    <x v="0"/>
    <m/>
    <s v="6/30/2025, 12:00:00 AM"/>
    <s v="YTD"/>
    <n v="-695"/>
    <s v="-"/>
    <x v="0"/>
  </r>
  <r>
    <n v="5710"/>
    <n v="201"/>
    <n v="60100"/>
    <s v="6/4/2025, 2:03:32 PM"/>
    <s v="INEI"/>
    <s v="I0081310"/>
    <s v="Vohnout, Danielle E."/>
    <s v="U"/>
    <n v="12929"/>
    <x v="0"/>
    <m/>
    <s v="6/4/2025, 2:00:21 PM"/>
    <s v="YTD"/>
    <n v="400"/>
    <s v="+"/>
    <x v="0"/>
  </r>
  <r>
    <n v="5710"/>
    <n v="201"/>
    <n v="60100"/>
    <s v="6/3/2025, 12:33:32 PM"/>
    <s v="JE16"/>
    <s v="J0017039"/>
    <s v="Curriculum Institute"/>
    <s v="U"/>
    <n v="12929"/>
    <x v="0"/>
    <m/>
    <s v="4/26/2025, 11:59:59 PM"/>
    <s v="YTD"/>
    <n v="695"/>
    <s v="+"/>
    <x v="0"/>
  </r>
  <r>
    <n v="5710"/>
    <n v="201"/>
    <n v="60100"/>
    <s v="5/14/2025, 12:13:59 PM"/>
    <s v="INEI"/>
    <s v="I0081077"/>
    <s v="Jacobi, Victoria J."/>
    <s v="U"/>
    <n v="12929"/>
    <x v="0"/>
    <m/>
    <s v="5/14/2025, 12:12:56 PM"/>
    <s v="YTD"/>
    <n v="645"/>
    <s v="+"/>
    <x v="0"/>
  </r>
  <r>
    <n v="8629"/>
    <n v="310"/>
    <n v="0"/>
    <s v="10/1/2025, 3:31:15 PM"/>
    <s v="JE16"/>
    <s v="J0017399"/>
    <s v="DefRev YE Grant Close Out #2"/>
    <s v="U"/>
    <n v="12929"/>
    <x v="0"/>
    <m/>
    <s v="6/30/2025, 11:59:59 PM"/>
    <s v="YTD"/>
    <n v="-629016"/>
    <s v="-"/>
    <x v="1"/>
  </r>
  <r>
    <n v="8629"/>
    <n v="310"/>
    <n v="0"/>
    <s v="7/16/2025, 9:44:07 AM"/>
    <s v="CR05"/>
    <s v="J0017145"/>
    <s v="June 2026 Apportionment"/>
    <s v="U"/>
    <n v="12929"/>
    <x v="0"/>
    <m/>
    <s v="6/30/2025, 11:59:59 PM"/>
    <s v="YTD"/>
    <n v="73043"/>
    <s v="+"/>
    <x v="1"/>
  </r>
  <r>
    <n v="8629"/>
    <n v="310"/>
    <n v="0"/>
    <s v="6/3/2025, 12:28:32 PM"/>
    <s v="CR05"/>
    <s v="J0017034"/>
    <s v="May 2025 Apportionment"/>
    <s v="U"/>
    <n v="12929"/>
    <x v="0"/>
    <m/>
    <s v="5/28/2025, 11:59:59 PM"/>
    <s v="YTD"/>
    <n v="73044"/>
    <s v="+"/>
    <x v="1"/>
  </r>
  <r>
    <n v="8629"/>
    <n v="310"/>
    <n v="0"/>
    <s v="4/29/2025, 2:03:47 PM"/>
    <s v="CR05"/>
    <s v="J0016982"/>
    <s v="April 2025 Apportionment"/>
    <s v="U"/>
    <n v="12929"/>
    <x v="0"/>
    <m/>
    <s v="4/29/2025, 8:46:56 AM"/>
    <s v="YTD"/>
    <n v="73043"/>
    <s v="+"/>
    <x v="1"/>
  </r>
  <r>
    <n v="8629"/>
    <n v="310"/>
    <n v="0"/>
    <s v="3/31/2025, 9:31:20 AM"/>
    <s v="CR05"/>
    <s v="J0016918"/>
    <s v="March 2025 Apportionment"/>
    <s v="U"/>
    <n v="12929"/>
    <x v="0"/>
    <m/>
    <s v="3/26/2025, 11:59:59 PM"/>
    <s v="YTD"/>
    <n v="73044"/>
    <s v="+"/>
    <x v="1"/>
  </r>
  <r>
    <n v="8629"/>
    <n v="310"/>
    <n v="0"/>
    <s v="3/28/2025, 2:16:18 PM"/>
    <s v="JE16"/>
    <s v="J0016919"/>
    <s v="TO CORRECT FUND"/>
    <s v="U"/>
    <n v="12929"/>
    <x v="0"/>
    <m/>
    <s v="3/28/2025, 2:02:11 PM"/>
    <s v="YTD"/>
    <n v="365217"/>
    <s v="+"/>
    <x v="1"/>
  </r>
  <r>
    <n v="5510"/>
    <n v="201"/>
    <n v="60100"/>
    <s v="10/14/2025, 4:16:29 PM"/>
    <s v="INEI"/>
    <s v="I0082726"/>
    <s v="Eveland, Sharyn L."/>
    <s v="U"/>
    <n v="12929"/>
    <x v="1"/>
    <m/>
    <s v="10/14/2025, 4:15:19 PM"/>
    <s v="YTD"/>
    <n v="1837.5"/>
    <s v="+"/>
    <x v="0"/>
  </r>
  <r>
    <n v="5510"/>
    <n v="201"/>
    <n v="60100"/>
    <s v="8/19/2025, 12:35:10 PM"/>
    <s v="INEI"/>
    <s v="I0082032"/>
    <s v="Eveland, Sharyn L."/>
    <s v="U"/>
    <n v="12929"/>
    <x v="1"/>
    <m/>
    <s v="8/19/2025, 12:29:12 PM"/>
    <s v="YTD"/>
    <n v="2062.5"/>
    <s v="+"/>
    <x v="0"/>
  </r>
  <r>
    <n v="5510"/>
    <n v="201"/>
    <n v="60100"/>
    <s v="8/14/2025, 4:55:09 PM"/>
    <s v="JE16"/>
    <s v="J0017232"/>
    <s v="2024-25 Current Liabilities"/>
    <s v="U"/>
    <n v="12929"/>
    <x v="1"/>
    <m/>
    <s v="7/1/2025, 11:59:59 PM"/>
    <s v="YTD"/>
    <n v="-4125"/>
    <s v="-"/>
    <x v="0"/>
  </r>
  <r>
    <n v="5510"/>
    <n v="201"/>
    <n v="60100"/>
    <s v="7/23/2025, 11:14:12 AM"/>
    <s v="INEI"/>
    <s v="I0081752"/>
    <s v="Eveland, Sharyn L."/>
    <s v="U"/>
    <n v="12929"/>
    <x v="1"/>
    <m/>
    <s v="7/23/2025, 11:10:00 AM"/>
    <s v="YTD"/>
    <n v="4125"/>
    <s v="+"/>
    <x v="0"/>
  </r>
  <r>
    <n v="5642"/>
    <n v="201"/>
    <n v="60100"/>
    <s v="8/27/2025, 10:55:16 AM"/>
    <s v="INEI"/>
    <s v="I0082138"/>
    <s v="Coursedog, Inc."/>
    <s v="U"/>
    <n v="12929"/>
    <x v="1"/>
    <m/>
    <s v="8/27/2025, 10:51:15 AM"/>
    <s v="YTD"/>
    <n v="259675"/>
    <s v="+"/>
    <x v="0"/>
  </r>
  <r>
    <n v="5710"/>
    <n v="201"/>
    <n v="60100"/>
    <s v="8/5/2025, 2:29:23 PM"/>
    <s v="INEI"/>
    <s v="I0081870"/>
    <s v="Jacobi, Victoria J."/>
    <s v="U"/>
    <n v="12929"/>
    <x v="1"/>
    <m/>
    <s v="8/5/2025, 2:24:08 PM"/>
    <s v="YTD"/>
    <n v="820.75"/>
    <s v="+"/>
    <x v="0"/>
  </r>
  <r>
    <n v="5710"/>
    <n v="201"/>
    <n v="60100"/>
    <s v="7/30/2025, 2:09:23 PM"/>
    <s v="JE16"/>
    <s v="J0017186"/>
    <s v="2024-25 Pre-Paid Expense"/>
    <s v="U"/>
    <n v="12929"/>
    <x v="1"/>
    <m/>
    <s v="7/1/2025, 11:59:59 PM"/>
    <s v="YTD"/>
    <n v="645"/>
    <s v="+"/>
    <x v="0"/>
  </r>
  <r>
    <n v="5710"/>
    <n v="201"/>
    <n v="60100"/>
    <s v="7/30/2025, 2:09:23 PM"/>
    <s v="JE16"/>
    <s v="J0017188"/>
    <s v="2024-25 Pre-Paid Expense"/>
    <s v="U"/>
    <n v="12929"/>
    <x v="1"/>
    <m/>
    <s v="7/1/2025, 11:59:59 PM"/>
    <s v="YTD"/>
    <n v="-695"/>
    <s v="-"/>
    <x v="0"/>
  </r>
  <r>
    <n v="5710"/>
    <n v="201"/>
    <n v="60100"/>
    <s v="7/30/2025, 2:09:22 PM"/>
    <s v="JE16"/>
    <s v="J0017186"/>
    <s v="2024-25 Pre-Paid Expense"/>
    <s v="U"/>
    <n v="12929"/>
    <x v="1"/>
    <m/>
    <s v="7/1/2025, 11:59:59 PM"/>
    <s v="YTD"/>
    <n v="695"/>
    <s v="+"/>
    <x v="0"/>
  </r>
  <r>
    <n v="5710"/>
    <n v="201"/>
    <n v="60100"/>
    <s v="7/30/2025, 2:09:21 PM"/>
    <s v="JE16"/>
    <s v="J0017184"/>
    <s v="2024-25 Current Liabilities"/>
    <s v="U"/>
    <n v="12929"/>
    <x v="1"/>
    <m/>
    <s v="7/1/2025, 11:59:59 PM"/>
    <s v="YTD"/>
    <n v="-400"/>
    <s v="-"/>
    <x v="0"/>
  </r>
  <r>
    <n v="5710"/>
    <n v="201"/>
    <n v="60100"/>
    <s v="7/16/2025, 2:24:07 PM"/>
    <s v="INEI"/>
    <s v="I0081696"/>
    <s v="Norris, Jason"/>
    <s v="U"/>
    <n v="12929"/>
    <x v="1"/>
    <m/>
    <s v="7/16/2025, 2:20:41 PM"/>
    <s v="YTD"/>
    <n v="381.6"/>
    <s v="+"/>
    <x v="0"/>
  </r>
  <r>
    <n v="5710"/>
    <n v="201"/>
    <n v="60100"/>
    <s v="6/12/2025, 11:48:40 AM"/>
    <s v="JE16"/>
    <s v="J0017069"/>
    <s v="2024-25 Pre-Paid Expense"/>
    <s v="U"/>
    <n v="12929"/>
    <x v="1"/>
    <m/>
    <s v="7/1/2025, 12:00:00 AM"/>
    <s v="YTD"/>
    <n v="695"/>
    <s v="+"/>
    <x v="0"/>
  </r>
  <r>
    <n v="8629"/>
    <n v="310"/>
    <n v="0"/>
    <s v="10/1/2025, 3:31:15 PM"/>
    <s v="JE16"/>
    <s v="J0017400"/>
    <s v="DefRev YE Grant Close Out #2"/>
    <s v="U"/>
    <n v="12929"/>
    <x v="1"/>
    <m/>
    <s v="7/1/2025, 11:59:59 PM"/>
    <s v="YTD"/>
    <n v="884668"/>
    <s v="+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BFB2E5-4C19-45A6-8D24-F911970007DF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8:D21" firstHeaderRow="1" firstDataRow="2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dataField="1" showAll="0"/>
    <pivotField showAll="0"/>
    <pivotField axis="axisRow" multipleItemSelectionAllowed="1" showAll="0">
      <items count="7">
        <item h="1" x="0"/>
        <item h="1" x="1"/>
        <item h="1" x="2"/>
        <item m="1" x="5"/>
        <item h="1" x="3"/>
        <item x="4"/>
        <item t="default"/>
      </items>
    </pivotField>
  </pivotFields>
  <rowFields count="1">
    <field x="15"/>
  </rowFields>
  <rowItems count="2">
    <i>
      <x v="5"/>
    </i>
    <i t="grand">
      <x/>
    </i>
  </rowItems>
  <colFields count="1">
    <field x="9"/>
  </colFields>
  <colItems count="3">
    <i>
      <x/>
    </i>
    <i>
      <x v="1"/>
    </i>
    <i t="grand">
      <x/>
    </i>
  </colItems>
  <dataFields count="1">
    <dataField name="Sum of 'Amount'" fld="13" baseField="0" baseItem="0" numFmtId="164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0D13DC-BAAE-4399-8037-C337BC3296E2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8:D14" firstHeaderRow="1" firstDataRow="2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dataField="1" showAll="0"/>
    <pivotField showAll="0"/>
    <pivotField axis="axisRow" multipleItemSelectionAllowed="1" showAll="0">
      <items count="7">
        <item x="0"/>
        <item x="1"/>
        <item x="2"/>
        <item m="1" x="5"/>
        <item x="3"/>
        <item h="1" x="4"/>
        <item t="default"/>
      </items>
    </pivotField>
  </pivotFields>
  <rowFields count="1">
    <field x="15"/>
  </rowFields>
  <rowItems count="5">
    <i>
      <x/>
    </i>
    <i>
      <x v="1"/>
    </i>
    <i>
      <x v="2"/>
    </i>
    <i>
      <x v="4"/>
    </i>
    <i t="grand">
      <x/>
    </i>
  </rowItems>
  <colFields count="1">
    <field x="9"/>
  </colFields>
  <colItems count="3">
    <i>
      <x/>
    </i>
    <i>
      <x v="1"/>
    </i>
    <i t="grand">
      <x/>
    </i>
  </colItems>
  <dataFields count="1">
    <dataField name="Sum of 'Amount'" fld="13" baseField="0" baseItem="0" numFmtId="164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8C8355-C047-4FD5-8134-2CEDD4ADBCD1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8:D11" firstHeaderRow="1" firstDataRow="2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dataField="1" showAll="0"/>
    <pivotField showAll="0"/>
    <pivotField axis="axisRow" multipleItemSelectionAllowed="1" showAll="0">
      <items count="3">
        <item x="0"/>
        <item h="1" x="1"/>
        <item t="default"/>
      </items>
    </pivotField>
  </pivotFields>
  <rowFields count="1">
    <field x="15"/>
  </rowFields>
  <rowItems count="2">
    <i>
      <x/>
    </i>
    <i t="grand">
      <x/>
    </i>
  </rowItems>
  <colFields count="1">
    <field x="9"/>
  </colFields>
  <colItems count="3">
    <i>
      <x/>
    </i>
    <i>
      <x v="1"/>
    </i>
    <i t="grand">
      <x/>
    </i>
  </colItems>
  <dataFields count="1">
    <dataField name="Sum of 'Amount'" fld="13" baseField="0" baseItem="0" numFmtId="164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B9D7F5-CDBF-48E3-83E6-6E73E23358C3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6:D19" firstHeaderRow="1" firstDataRow="2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dataField="1" showAll="0"/>
    <pivotField showAll="0"/>
    <pivotField axis="axisRow" multipleItemSelectionAllowed="1" showAll="0">
      <items count="3">
        <item h="1" x="0"/>
        <item x="1"/>
        <item t="default"/>
      </items>
    </pivotField>
  </pivotFields>
  <rowFields count="1">
    <field x="15"/>
  </rowFields>
  <rowItems count="2">
    <i>
      <x v="1"/>
    </i>
    <i t="grand">
      <x/>
    </i>
  </rowItems>
  <colFields count="1">
    <field x="9"/>
  </colFields>
  <colItems count="3">
    <i>
      <x/>
    </i>
    <i>
      <x v="1"/>
    </i>
    <i t="grand">
      <x/>
    </i>
  </colItems>
  <dataFields count="1">
    <dataField name="Sum of 'Amount'" fld="13" baseField="0" baseItem="0" numFmtId="164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51CF31-467C-4C28-AAAE-BF87D51BF446}" name="Table1" displayName="Table1" ref="A1:P286" totalsRowShown="0">
  <autoFilter ref="A1:P286" xr:uid="{6E51CF31-467C-4C28-AAAE-BF87D51BF446}"/>
  <tableColumns count="16">
    <tableColumn id="1" xr3:uid="{1ADBAD7E-683C-4100-A85F-DDBFA7275753}" name="'Account'"/>
    <tableColumn id="2" xr3:uid="{EEEE112E-C9B7-416D-846A-DE935B83023C}" name="'Organization'"/>
    <tableColumn id="3" xr3:uid="{9FF5126B-755F-4046-896A-772D822C5C3E}" name="'Program'"/>
    <tableColumn id="4" xr3:uid="{96BF9B7D-FAD1-4A4B-B71E-63486A05731F}" name="'Activity Date'"/>
    <tableColumn id="5" xr3:uid="{C872B382-2359-4A46-94DF-97B1F201F588}" name="'Type'"/>
    <tableColumn id="6" xr3:uid="{2BD5AA17-AE77-49CE-B0D8-334B609BC7CF}" name="'Document'"/>
    <tableColumn id="7" xr3:uid="{7FA49214-7A93-46BD-A57E-5466CCBF514B}" name="'Description'"/>
    <tableColumn id="8" xr3:uid="{6CBD6E46-9714-4F6F-BF4C-0065B222DF52}" name="'Commit Type'"/>
    <tableColumn id="9" xr3:uid="{92046085-8D4C-4683-B169-755DBFBE371F}" name="'Fund'"/>
    <tableColumn id="10" xr3:uid="{18E10D1B-E329-44D6-BF79-AC734A264B68}" name="FY"/>
    <tableColumn id="11" xr3:uid="{0F1732C2-BA94-49B5-AC1C-FA194F320041}" name="'Location'"/>
    <tableColumn id="12" xr3:uid="{D5586D40-8722-4152-8C79-7FA65404011A}" name="'Transaction Date'"/>
    <tableColumn id="13" xr3:uid="{6EA7D83D-7D74-48EB-8A43-F2B8A6177B51}" name="'Field'"/>
    <tableColumn id="14" xr3:uid="{F96BC0A6-7D69-4452-8799-0DC1CCC07C0D}" name="'Amount'"/>
    <tableColumn id="15" xr3:uid="{585193B7-D756-4F50-9DA8-BC44A48BA245}" name="'Increase (+) or Decrease (-)'"/>
    <tableColumn id="16" xr3:uid="{A87995F6-9B4C-496A-870D-ACB19AA684E8}" name="MC" dataDxfId="1">
      <calculatedColumnFormula>LEFT(Table1[[#This Row],[''Account'']])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2BF5015-72B0-4E37-B476-73E2523CA3AE}" name="Table3" displayName="Table3" ref="A1:P35" totalsRowShown="0">
  <autoFilter ref="A1:P35" xr:uid="{C2BF5015-72B0-4E37-B476-73E2523CA3AE}"/>
  <tableColumns count="16">
    <tableColumn id="1" xr3:uid="{635F41CA-F151-488B-B792-1D0EA026507D}" name="'Account'"/>
    <tableColumn id="2" xr3:uid="{CB1E8082-99FE-4062-B7F6-87FD0E3F9A06}" name="'Organization'"/>
    <tableColumn id="3" xr3:uid="{4431734F-3D70-417E-B2D4-4CC71641751F}" name="'Program'"/>
    <tableColumn id="4" xr3:uid="{3FC270C5-C355-4765-B11B-45D2C1172CD9}" name="'Activity Date'"/>
    <tableColumn id="5" xr3:uid="{FC139853-9CA4-400F-AB35-CDF6B485209D}" name="'Type'"/>
    <tableColumn id="6" xr3:uid="{C9EC8802-F662-4FB4-A3A6-35482D72808F}" name="'Document'"/>
    <tableColumn id="7" xr3:uid="{528CC545-6F7B-4745-B2B4-6E84243DF288}" name="'Description'"/>
    <tableColumn id="8" xr3:uid="{7311063F-B461-4A8F-8B4D-0EC002AB7D15}" name="'Commit Type'"/>
    <tableColumn id="9" xr3:uid="{7671D1FB-64B0-4B4A-930D-2C82FF442647}" name="'Fund'"/>
    <tableColumn id="10" xr3:uid="{9A0746B1-4430-47FD-8701-BDC237EF450B}" name="FY"/>
    <tableColumn id="11" xr3:uid="{277B8660-8CA2-4390-BC9D-73FAA9CD303B}" name="'Location'"/>
    <tableColumn id="12" xr3:uid="{5FBA4D2B-AD6F-4F80-B692-9B29E61B59B7}" name="'Transaction Date'"/>
    <tableColumn id="13" xr3:uid="{B34E896B-B110-4CC7-A413-9BAE50CB19E5}" name="'Field'"/>
    <tableColumn id="14" xr3:uid="{CF359237-3921-4975-AC5D-E9582448128A}" name="'Amount'"/>
    <tableColumn id="15" xr3:uid="{2A50CFA9-7BA4-4AF2-A89D-5DC16EAE593F}" name="'Increase (+) or Decrease (-)'"/>
    <tableColumn id="16" xr3:uid="{4F0E2518-097D-4754-A910-74FEF622F0DB}" name="MC" dataDxfId="0">
      <calculatedColumnFormula>LEFT(Table3[[#This Row],[''Account'']])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B2763-400D-47E0-8D78-CA2F5D5BE45C}">
  <dimension ref="A1:D25"/>
  <sheetViews>
    <sheetView workbookViewId="0">
      <selection activeCell="C26" sqref="C26"/>
    </sheetView>
  </sheetViews>
  <sheetFormatPr defaultRowHeight="15" x14ac:dyDescent="0.25"/>
  <cols>
    <col min="1" max="1" width="15.7109375" bestFit="1" customWidth="1"/>
    <col min="2" max="2" width="16.85546875" bestFit="1" customWidth="1"/>
    <col min="3" max="3" width="10" bestFit="1" customWidth="1"/>
    <col min="4" max="4" width="12.5703125" bestFit="1" customWidth="1"/>
  </cols>
  <sheetData>
    <row r="1" spans="1:4" x14ac:dyDescent="0.25">
      <c r="A1" s="7" t="s">
        <v>232</v>
      </c>
      <c r="B1" s="7"/>
      <c r="C1" s="7"/>
      <c r="D1" s="7"/>
    </row>
    <row r="2" spans="1:4" x14ac:dyDescent="0.25">
      <c r="A2" s="7" t="s">
        <v>233</v>
      </c>
      <c r="B2" s="7"/>
      <c r="C2" s="7"/>
      <c r="D2" s="7"/>
    </row>
    <row r="3" spans="1:4" x14ac:dyDescent="0.25">
      <c r="A3" s="7" t="s">
        <v>236</v>
      </c>
      <c r="B3" s="7"/>
      <c r="C3" s="7"/>
      <c r="D3" s="7"/>
    </row>
    <row r="6" spans="1:4" x14ac:dyDescent="0.25">
      <c r="A6" s="4" t="s">
        <v>234</v>
      </c>
    </row>
    <row r="8" spans="1:4" x14ac:dyDescent="0.25">
      <c r="A8" s="1" t="s">
        <v>231</v>
      </c>
      <c r="B8" s="1" t="s">
        <v>230</v>
      </c>
    </row>
    <row r="9" spans="1:4" x14ac:dyDescent="0.25">
      <c r="A9" s="1" t="s">
        <v>223</v>
      </c>
      <c r="B9">
        <v>25</v>
      </c>
      <c r="C9">
        <v>26</v>
      </c>
      <c r="D9" t="s">
        <v>229</v>
      </c>
    </row>
    <row r="10" spans="1:4" x14ac:dyDescent="0.25">
      <c r="A10" s="2" t="s">
        <v>224</v>
      </c>
      <c r="B10" s="3">
        <v>19548</v>
      </c>
      <c r="C10" s="3">
        <v>1448</v>
      </c>
      <c r="D10" s="3">
        <v>20996</v>
      </c>
    </row>
    <row r="11" spans="1:4" x14ac:dyDescent="0.25">
      <c r="A11" s="2" t="s">
        <v>225</v>
      </c>
      <c r="B11" s="3">
        <v>11510.11</v>
      </c>
      <c r="C11" s="3">
        <v>7677.2</v>
      </c>
      <c r="D11" s="3">
        <v>19187.310000000001</v>
      </c>
    </row>
    <row r="12" spans="1:4" x14ac:dyDescent="0.25">
      <c r="A12" s="2" t="s">
        <v>226</v>
      </c>
      <c r="B12" s="3">
        <v>3930.1399999999981</v>
      </c>
      <c r="C12" s="3">
        <v>968.88000000000022</v>
      </c>
      <c r="D12" s="3">
        <v>4899.0199999999986</v>
      </c>
    </row>
    <row r="13" spans="1:4" x14ac:dyDescent="0.25">
      <c r="A13" s="2" t="s">
        <v>227</v>
      </c>
      <c r="B13" s="3">
        <v>58889</v>
      </c>
      <c r="C13" s="3">
        <v>285</v>
      </c>
      <c r="D13" s="3">
        <v>59174</v>
      </c>
    </row>
    <row r="14" spans="1:4" x14ac:dyDescent="0.25">
      <c r="A14" s="2" t="s">
        <v>229</v>
      </c>
      <c r="B14" s="3">
        <v>93877.25</v>
      </c>
      <c r="C14" s="3">
        <v>10379.080000000002</v>
      </c>
      <c r="D14" s="3">
        <v>104256.32999999999</v>
      </c>
    </row>
    <row r="15" spans="1:4" x14ac:dyDescent="0.25">
      <c r="A15" s="2"/>
      <c r="B15" s="3"/>
      <c r="C15" s="3"/>
      <c r="D15" s="3"/>
    </row>
    <row r="16" spans="1:4" x14ac:dyDescent="0.25">
      <c r="A16" s="5" t="s">
        <v>235</v>
      </c>
      <c r="B16" s="3"/>
      <c r="C16" s="3"/>
      <c r="D16" s="3"/>
    </row>
    <row r="18" spans="1:4" x14ac:dyDescent="0.25">
      <c r="A18" s="1" t="s">
        <v>231</v>
      </c>
      <c r="B18" s="1" t="s">
        <v>230</v>
      </c>
    </row>
    <row r="19" spans="1:4" x14ac:dyDescent="0.25">
      <c r="A19" s="1" t="s">
        <v>223</v>
      </c>
      <c r="B19">
        <v>25</v>
      </c>
      <c r="C19">
        <v>26</v>
      </c>
      <c r="D19" t="s">
        <v>229</v>
      </c>
    </row>
    <row r="20" spans="1:4" x14ac:dyDescent="0.25">
      <c r="A20" s="2" t="s">
        <v>228</v>
      </c>
      <c r="B20" s="3">
        <v>93877.25</v>
      </c>
      <c r="C20" s="3">
        <v>471339.75</v>
      </c>
      <c r="D20" s="3">
        <v>565217</v>
      </c>
    </row>
    <row r="21" spans="1:4" x14ac:dyDescent="0.25">
      <c r="A21" s="2" t="s">
        <v>229</v>
      </c>
      <c r="B21" s="3">
        <v>93877.25</v>
      </c>
      <c r="C21" s="3">
        <v>471339.75</v>
      </c>
      <c r="D21" s="3">
        <v>565217</v>
      </c>
    </row>
    <row r="24" spans="1:4" ht="15.75" thickBot="1" x14ac:dyDescent="0.3">
      <c r="B24" t="s">
        <v>237</v>
      </c>
      <c r="D24" s="6">
        <f>GETPIVOTDATA("'Amount'",$A$18,"MC","8")-GETPIVOTDATA("'Amount'",$A$8)</f>
        <v>460960.67000000004</v>
      </c>
    </row>
    <row r="25" spans="1:4" ht="15.75" thickTop="1" x14ac:dyDescent="0.25"/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69383-2DEA-473E-B435-D567236C3521}">
  <dimension ref="A1:D23"/>
  <sheetViews>
    <sheetView tabSelected="1" workbookViewId="0">
      <selection activeCell="A3" sqref="A3:D3"/>
    </sheetView>
  </sheetViews>
  <sheetFormatPr defaultRowHeight="15" x14ac:dyDescent="0.25"/>
  <cols>
    <col min="1" max="1" width="15.7109375" bestFit="1" customWidth="1"/>
    <col min="2" max="2" width="16.85546875" bestFit="1" customWidth="1"/>
    <col min="3" max="3" width="10" bestFit="1" customWidth="1"/>
    <col min="4" max="4" width="11.28515625" bestFit="1" customWidth="1"/>
  </cols>
  <sheetData>
    <row r="1" spans="1:4" x14ac:dyDescent="0.25">
      <c r="A1" s="7" t="s">
        <v>232</v>
      </c>
      <c r="B1" s="7"/>
      <c r="C1" s="7"/>
      <c r="D1" s="7"/>
    </row>
    <row r="2" spans="1:4" x14ac:dyDescent="0.25">
      <c r="A2" s="7" t="s">
        <v>311</v>
      </c>
      <c r="B2" s="7"/>
      <c r="C2" s="7"/>
      <c r="D2" s="7"/>
    </row>
    <row r="3" spans="1:4" x14ac:dyDescent="0.25">
      <c r="A3" s="7" t="s">
        <v>236</v>
      </c>
      <c r="B3" s="7"/>
      <c r="C3" s="7"/>
      <c r="D3" s="7"/>
    </row>
    <row r="6" spans="1:4" x14ac:dyDescent="0.25">
      <c r="A6" s="4" t="s">
        <v>234</v>
      </c>
    </row>
    <row r="8" spans="1:4" x14ac:dyDescent="0.25">
      <c r="A8" s="1" t="s">
        <v>231</v>
      </c>
      <c r="B8" s="1" t="s">
        <v>230</v>
      </c>
    </row>
    <row r="9" spans="1:4" x14ac:dyDescent="0.25">
      <c r="A9" s="1" t="s">
        <v>223</v>
      </c>
      <c r="B9">
        <v>25</v>
      </c>
      <c r="C9">
        <v>26</v>
      </c>
      <c r="D9" t="s">
        <v>229</v>
      </c>
    </row>
    <row r="10" spans="1:4" x14ac:dyDescent="0.25">
      <c r="A10" s="2" t="s">
        <v>227</v>
      </c>
      <c r="B10" s="3">
        <v>28375</v>
      </c>
      <c r="C10" s="3">
        <v>265717.34999999998</v>
      </c>
      <c r="D10" s="3">
        <v>294092.34999999998</v>
      </c>
    </row>
    <row r="11" spans="1:4" x14ac:dyDescent="0.25">
      <c r="A11" s="2" t="s">
        <v>229</v>
      </c>
      <c r="B11" s="3">
        <v>28375</v>
      </c>
      <c r="C11" s="3">
        <v>265717.34999999998</v>
      </c>
      <c r="D11" s="3">
        <v>294092.34999999998</v>
      </c>
    </row>
    <row r="13" spans="1:4" x14ac:dyDescent="0.25">
      <c r="A13" s="2"/>
      <c r="B13" s="3"/>
      <c r="C13" s="3"/>
      <c r="D13" s="3"/>
    </row>
    <row r="14" spans="1:4" x14ac:dyDescent="0.25">
      <c r="A14" s="5" t="s">
        <v>235</v>
      </c>
      <c r="B14" s="3"/>
      <c r="C14" s="3"/>
      <c r="D14" s="3"/>
    </row>
    <row r="16" spans="1:4" x14ac:dyDescent="0.25">
      <c r="A16" s="1" t="s">
        <v>231</v>
      </c>
      <c r="B16" s="1" t="s">
        <v>230</v>
      </c>
    </row>
    <row r="17" spans="1:4" x14ac:dyDescent="0.25">
      <c r="A17" s="1" t="s">
        <v>223</v>
      </c>
      <c r="B17">
        <v>25</v>
      </c>
      <c r="C17">
        <v>26</v>
      </c>
      <c r="D17" t="s">
        <v>229</v>
      </c>
    </row>
    <row r="18" spans="1:4" x14ac:dyDescent="0.25">
      <c r="A18" s="2" t="s">
        <v>228</v>
      </c>
      <c r="B18" s="3">
        <v>28375</v>
      </c>
      <c r="C18" s="3">
        <v>884668</v>
      </c>
      <c r="D18" s="3">
        <v>913043</v>
      </c>
    </row>
    <row r="19" spans="1:4" x14ac:dyDescent="0.25">
      <c r="A19" s="2" t="s">
        <v>229</v>
      </c>
      <c r="B19" s="3">
        <v>28375</v>
      </c>
      <c r="C19" s="3">
        <v>884668</v>
      </c>
      <c r="D19" s="3">
        <v>913043</v>
      </c>
    </row>
    <row r="22" spans="1:4" ht="15.75" thickBot="1" x14ac:dyDescent="0.3">
      <c r="B22" t="s">
        <v>237</v>
      </c>
      <c r="D22" s="6">
        <f>GETPIVOTDATA("'Amount'",$A$16,"MC","8")-GETPIVOTDATA("'Amount'",$A$8)</f>
        <v>618950.65</v>
      </c>
    </row>
    <row r="23" spans="1:4" ht="15.75" thickTop="1" x14ac:dyDescent="0.25"/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9A628-4CB0-47C1-8A55-A0877C568DFF}">
  <dimension ref="A1:P286"/>
  <sheetViews>
    <sheetView topLeftCell="A2" workbookViewId="0">
      <selection activeCell="A281" sqref="A281:XFD281"/>
    </sheetView>
  </sheetViews>
  <sheetFormatPr defaultRowHeight="15" x14ac:dyDescent="0.25"/>
  <cols>
    <col min="1" max="1" width="11.28515625" customWidth="1"/>
    <col min="2" max="2" width="15.28515625" customWidth="1"/>
    <col min="3" max="3" width="11.42578125" customWidth="1"/>
    <col min="4" max="4" width="15.42578125" customWidth="1"/>
    <col min="6" max="6" width="13.42578125" customWidth="1"/>
    <col min="7" max="7" width="14.5703125" customWidth="1"/>
    <col min="8" max="8" width="16" customWidth="1"/>
    <col min="10" max="10" width="10.7109375" customWidth="1"/>
    <col min="11" max="11" width="11.7109375" customWidth="1"/>
    <col min="12" max="12" width="19.140625" customWidth="1"/>
    <col min="14" max="14" width="11" customWidth="1"/>
    <col min="15" max="15" width="28.42578125" customWidth="1"/>
  </cols>
  <sheetData>
    <row r="1" spans="1:16" x14ac:dyDescent="0.25">
      <c r="A1" t="s">
        <v>2</v>
      </c>
      <c r="B1" t="s">
        <v>1</v>
      </c>
      <c r="C1" t="s">
        <v>3</v>
      </c>
      <c r="D1" t="s">
        <v>7</v>
      </c>
      <c r="E1" t="s">
        <v>8</v>
      </c>
      <c r="F1" t="s">
        <v>9</v>
      </c>
      <c r="G1" t="s">
        <v>10</v>
      </c>
      <c r="H1" t="s">
        <v>6</v>
      </c>
      <c r="I1" t="s">
        <v>0</v>
      </c>
      <c r="J1" t="s">
        <v>222</v>
      </c>
      <c r="K1" t="s">
        <v>5</v>
      </c>
      <c r="L1" t="s">
        <v>11</v>
      </c>
      <c r="M1" t="s">
        <v>12</v>
      </c>
      <c r="N1" t="s">
        <v>13</v>
      </c>
      <c r="O1" t="s">
        <v>14</v>
      </c>
      <c r="P1" t="s">
        <v>221</v>
      </c>
    </row>
    <row r="2" spans="1:16" x14ac:dyDescent="0.25">
      <c r="A2">
        <v>1210</v>
      </c>
      <c r="B2">
        <v>301</v>
      </c>
      <c r="C2">
        <v>64900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  <c r="I2">
        <v>12923</v>
      </c>
      <c r="J2">
        <v>25</v>
      </c>
      <c r="L2" t="s">
        <v>20</v>
      </c>
      <c r="M2" t="s">
        <v>21</v>
      </c>
      <c r="N2">
        <v>452.5</v>
      </c>
      <c r="O2" t="s">
        <v>22</v>
      </c>
      <c r="P2" t="str">
        <f>LEFT(Table1[[#This Row],[''Account'']])</f>
        <v>1</v>
      </c>
    </row>
    <row r="3" spans="1:16" x14ac:dyDescent="0.25">
      <c r="A3">
        <v>1210</v>
      </c>
      <c r="B3">
        <v>301</v>
      </c>
      <c r="C3">
        <v>64900</v>
      </c>
      <c r="D3" t="s">
        <v>15</v>
      </c>
      <c r="E3" t="s">
        <v>16</v>
      </c>
      <c r="F3" t="s">
        <v>17</v>
      </c>
      <c r="G3" t="s">
        <v>18</v>
      </c>
      <c r="H3" t="s">
        <v>19</v>
      </c>
      <c r="I3">
        <v>12923</v>
      </c>
      <c r="J3">
        <v>25</v>
      </c>
      <c r="L3" t="s">
        <v>20</v>
      </c>
      <c r="M3" t="s">
        <v>21</v>
      </c>
      <c r="N3">
        <v>452.5</v>
      </c>
      <c r="O3" t="s">
        <v>22</v>
      </c>
      <c r="P3" t="str">
        <f>LEFT(Table1[[#This Row],[''Account'']])</f>
        <v>1</v>
      </c>
    </row>
    <row r="4" spans="1:16" x14ac:dyDescent="0.25">
      <c r="A4">
        <v>1210</v>
      </c>
      <c r="B4">
        <v>301</v>
      </c>
      <c r="C4">
        <v>64900</v>
      </c>
      <c r="D4" t="s">
        <v>15</v>
      </c>
      <c r="E4" t="s">
        <v>16</v>
      </c>
      <c r="F4" t="s">
        <v>17</v>
      </c>
      <c r="G4" t="s">
        <v>18</v>
      </c>
      <c r="H4" t="s">
        <v>19</v>
      </c>
      <c r="I4">
        <v>12923</v>
      </c>
      <c r="J4">
        <v>25</v>
      </c>
      <c r="L4" t="s">
        <v>20</v>
      </c>
      <c r="M4" t="s">
        <v>21</v>
      </c>
      <c r="N4">
        <v>452.5</v>
      </c>
      <c r="O4" t="s">
        <v>22</v>
      </c>
      <c r="P4" t="str">
        <f>LEFT(Table1[[#This Row],[''Account'']])</f>
        <v>1</v>
      </c>
    </row>
    <row r="5" spans="1:16" x14ac:dyDescent="0.25">
      <c r="A5">
        <v>1210</v>
      </c>
      <c r="B5">
        <v>301</v>
      </c>
      <c r="C5">
        <v>64900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>
        <v>12923</v>
      </c>
      <c r="J5">
        <v>25</v>
      </c>
      <c r="L5" t="s">
        <v>20</v>
      </c>
      <c r="M5" t="s">
        <v>21</v>
      </c>
      <c r="N5">
        <v>452.5</v>
      </c>
      <c r="O5" t="s">
        <v>22</v>
      </c>
      <c r="P5" t="str">
        <f>LEFT(Table1[[#This Row],[''Account'']])</f>
        <v>1</v>
      </c>
    </row>
    <row r="6" spans="1:16" x14ac:dyDescent="0.25">
      <c r="A6">
        <v>1220</v>
      </c>
      <c r="B6">
        <v>301</v>
      </c>
      <c r="C6">
        <v>64900</v>
      </c>
      <c r="D6" t="s">
        <v>15</v>
      </c>
      <c r="E6" t="s">
        <v>16</v>
      </c>
      <c r="F6" t="s">
        <v>17</v>
      </c>
      <c r="G6" t="s">
        <v>18</v>
      </c>
      <c r="H6" t="s">
        <v>19</v>
      </c>
      <c r="I6">
        <v>12923</v>
      </c>
      <c r="J6">
        <v>25</v>
      </c>
      <c r="L6" t="s">
        <v>20</v>
      </c>
      <c r="M6" t="s">
        <v>21</v>
      </c>
      <c r="N6">
        <v>90.5</v>
      </c>
      <c r="O6" t="s">
        <v>22</v>
      </c>
      <c r="P6" t="str">
        <f>LEFT(Table1[[#This Row],[''Account'']])</f>
        <v>1</v>
      </c>
    </row>
    <row r="7" spans="1:16" x14ac:dyDescent="0.25">
      <c r="A7">
        <v>1220</v>
      </c>
      <c r="B7">
        <v>301</v>
      </c>
      <c r="C7">
        <v>64900</v>
      </c>
      <c r="D7" t="s">
        <v>15</v>
      </c>
      <c r="E7" t="s">
        <v>16</v>
      </c>
      <c r="F7" t="s">
        <v>17</v>
      </c>
      <c r="G7" t="s">
        <v>18</v>
      </c>
      <c r="H7" t="s">
        <v>19</v>
      </c>
      <c r="I7">
        <v>12923</v>
      </c>
      <c r="J7">
        <v>25</v>
      </c>
      <c r="L7" t="s">
        <v>20</v>
      </c>
      <c r="M7" t="s">
        <v>21</v>
      </c>
      <c r="N7">
        <v>362</v>
      </c>
      <c r="O7" t="s">
        <v>22</v>
      </c>
      <c r="P7" t="str">
        <f>LEFT(Table1[[#This Row],[''Account'']])</f>
        <v>1</v>
      </c>
    </row>
    <row r="8" spans="1:16" x14ac:dyDescent="0.25">
      <c r="A8">
        <v>1220</v>
      </c>
      <c r="B8">
        <v>301</v>
      </c>
      <c r="C8">
        <v>64900</v>
      </c>
      <c r="D8" t="s">
        <v>15</v>
      </c>
      <c r="E8" t="s">
        <v>16</v>
      </c>
      <c r="F8" t="s">
        <v>17</v>
      </c>
      <c r="G8" t="s">
        <v>18</v>
      </c>
      <c r="H8" t="s">
        <v>19</v>
      </c>
      <c r="I8">
        <v>12923</v>
      </c>
      <c r="J8">
        <v>25</v>
      </c>
      <c r="L8" t="s">
        <v>20</v>
      </c>
      <c r="M8" t="s">
        <v>21</v>
      </c>
      <c r="N8">
        <v>452.5</v>
      </c>
      <c r="O8" t="s">
        <v>22</v>
      </c>
      <c r="P8" t="str">
        <f>LEFT(Table1[[#This Row],[''Account'']])</f>
        <v>1</v>
      </c>
    </row>
    <row r="9" spans="1:16" x14ac:dyDescent="0.25">
      <c r="A9">
        <v>1230</v>
      </c>
      <c r="B9">
        <v>301</v>
      </c>
      <c r="C9">
        <v>64900</v>
      </c>
      <c r="D9" t="s">
        <v>23</v>
      </c>
      <c r="E9" t="s">
        <v>16</v>
      </c>
      <c r="F9" t="s">
        <v>24</v>
      </c>
      <c r="G9" t="s">
        <v>25</v>
      </c>
      <c r="H9" t="s">
        <v>19</v>
      </c>
      <c r="I9">
        <v>12923</v>
      </c>
      <c r="J9">
        <v>25</v>
      </c>
      <c r="L9" t="s">
        <v>26</v>
      </c>
      <c r="M9" t="s">
        <v>21</v>
      </c>
      <c r="N9">
        <v>859.75</v>
      </c>
      <c r="O9" t="s">
        <v>22</v>
      </c>
      <c r="P9" t="str">
        <f>LEFT(Table1[[#This Row],[''Account'']])</f>
        <v>1</v>
      </c>
    </row>
    <row r="10" spans="1:16" x14ac:dyDescent="0.25">
      <c r="A10">
        <v>1230</v>
      </c>
      <c r="B10">
        <v>301</v>
      </c>
      <c r="C10">
        <v>64900</v>
      </c>
      <c r="D10" t="s">
        <v>23</v>
      </c>
      <c r="E10" t="s">
        <v>16</v>
      </c>
      <c r="F10" t="s">
        <v>24</v>
      </c>
      <c r="G10" t="s">
        <v>27</v>
      </c>
      <c r="H10" t="s">
        <v>19</v>
      </c>
      <c r="I10">
        <v>12923</v>
      </c>
      <c r="J10">
        <v>25</v>
      </c>
      <c r="L10" t="s">
        <v>26</v>
      </c>
      <c r="M10" t="s">
        <v>21</v>
      </c>
      <c r="N10">
        <v>2081.5</v>
      </c>
      <c r="O10" t="s">
        <v>22</v>
      </c>
      <c r="P10" t="str">
        <f>LEFT(Table1[[#This Row],[''Account'']])</f>
        <v>1</v>
      </c>
    </row>
    <row r="11" spans="1:16" x14ac:dyDescent="0.25">
      <c r="A11">
        <v>1230</v>
      </c>
      <c r="B11">
        <v>301</v>
      </c>
      <c r="C11">
        <v>64900</v>
      </c>
      <c r="D11" t="s">
        <v>28</v>
      </c>
      <c r="E11" t="s">
        <v>16</v>
      </c>
      <c r="F11" t="s">
        <v>24</v>
      </c>
      <c r="G11" t="s">
        <v>29</v>
      </c>
      <c r="H11" t="s">
        <v>19</v>
      </c>
      <c r="I11">
        <v>12923</v>
      </c>
      <c r="J11">
        <v>25</v>
      </c>
      <c r="L11" t="s">
        <v>26</v>
      </c>
      <c r="M11" t="s">
        <v>21</v>
      </c>
      <c r="N11">
        <v>271.5</v>
      </c>
      <c r="O11" t="s">
        <v>22</v>
      </c>
      <c r="P11" t="str">
        <f>LEFT(Table1[[#This Row],[''Account'']])</f>
        <v>1</v>
      </c>
    </row>
    <row r="12" spans="1:16" x14ac:dyDescent="0.25">
      <c r="A12">
        <v>1230</v>
      </c>
      <c r="B12">
        <v>301</v>
      </c>
      <c r="C12">
        <v>64900</v>
      </c>
      <c r="D12" t="s">
        <v>28</v>
      </c>
      <c r="E12" t="s">
        <v>16</v>
      </c>
      <c r="F12" t="s">
        <v>24</v>
      </c>
      <c r="G12" t="s">
        <v>30</v>
      </c>
      <c r="H12" t="s">
        <v>19</v>
      </c>
      <c r="I12">
        <v>12923</v>
      </c>
      <c r="J12">
        <v>25</v>
      </c>
      <c r="L12" t="s">
        <v>26</v>
      </c>
      <c r="M12" t="s">
        <v>21</v>
      </c>
      <c r="N12">
        <v>905</v>
      </c>
      <c r="O12" t="s">
        <v>22</v>
      </c>
      <c r="P12" t="str">
        <f>LEFT(Table1[[#This Row],[''Account'']])</f>
        <v>1</v>
      </c>
    </row>
    <row r="13" spans="1:16" x14ac:dyDescent="0.25">
      <c r="A13">
        <v>1230</v>
      </c>
      <c r="B13">
        <v>301</v>
      </c>
      <c r="C13">
        <v>64900</v>
      </c>
      <c r="D13" t="s">
        <v>28</v>
      </c>
      <c r="E13" t="s">
        <v>16</v>
      </c>
      <c r="F13" t="s">
        <v>24</v>
      </c>
      <c r="G13" t="s">
        <v>31</v>
      </c>
      <c r="H13" t="s">
        <v>19</v>
      </c>
      <c r="I13">
        <v>12923</v>
      </c>
      <c r="J13">
        <v>25</v>
      </c>
      <c r="L13" t="s">
        <v>26</v>
      </c>
      <c r="M13" t="s">
        <v>21</v>
      </c>
      <c r="N13">
        <v>1810</v>
      </c>
      <c r="O13" t="s">
        <v>22</v>
      </c>
      <c r="P13" t="str">
        <f>LEFT(Table1[[#This Row],[''Account'']])</f>
        <v>1</v>
      </c>
    </row>
    <row r="14" spans="1:16" x14ac:dyDescent="0.25">
      <c r="A14">
        <v>1230</v>
      </c>
      <c r="B14">
        <v>301</v>
      </c>
      <c r="C14">
        <v>64900</v>
      </c>
      <c r="D14" t="s">
        <v>28</v>
      </c>
      <c r="E14" t="s">
        <v>16</v>
      </c>
      <c r="F14" t="s">
        <v>24</v>
      </c>
      <c r="G14" t="s">
        <v>32</v>
      </c>
      <c r="H14" t="s">
        <v>19</v>
      </c>
      <c r="I14">
        <v>12923</v>
      </c>
      <c r="J14">
        <v>25</v>
      </c>
      <c r="L14" t="s">
        <v>26</v>
      </c>
      <c r="M14" t="s">
        <v>21</v>
      </c>
      <c r="N14">
        <v>1810</v>
      </c>
      <c r="O14" t="s">
        <v>22</v>
      </c>
      <c r="P14" t="str">
        <f>LEFT(Table1[[#This Row],[''Account'']])</f>
        <v>1</v>
      </c>
    </row>
    <row r="15" spans="1:16" x14ac:dyDescent="0.25">
      <c r="A15">
        <v>1230</v>
      </c>
      <c r="B15">
        <v>301</v>
      </c>
      <c r="C15">
        <v>64900</v>
      </c>
      <c r="D15" t="s">
        <v>33</v>
      </c>
      <c r="E15" t="s">
        <v>16</v>
      </c>
      <c r="F15" t="s">
        <v>34</v>
      </c>
      <c r="G15" t="s">
        <v>32</v>
      </c>
      <c r="H15" t="s">
        <v>19</v>
      </c>
      <c r="I15">
        <v>12923</v>
      </c>
      <c r="J15">
        <v>25</v>
      </c>
      <c r="L15" t="s">
        <v>35</v>
      </c>
      <c r="M15" t="s">
        <v>21</v>
      </c>
      <c r="N15">
        <v>452.5</v>
      </c>
      <c r="O15" t="s">
        <v>22</v>
      </c>
      <c r="P15" t="str">
        <f>LEFT(Table1[[#This Row],[''Account'']])</f>
        <v>1</v>
      </c>
    </row>
    <row r="16" spans="1:16" x14ac:dyDescent="0.25">
      <c r="A16">
        <v>1230</v>
      </c>
      <c r="B16">
        <v>301</v>
      </c>
      <c r="C16">
        <v>64900</v>
      </c>
      <c r="D16" t="s">
        <v>36</v>
      </c>
      <c r="E16" t="s">
        <v>16</v>
      </c>
      <c r="F16" t="s">
        <v>37</v>
      </c>
      <c r="G16" t="s">
        <v>25</v>
      </c>
      <c r="H16" t="s">
        <v>19</v>
      </c>
      <c r="I16">
        <v>12923</v>
      </c>
      <c r="J16">
        <v>25</v>
      </c>
      <c r="L16" t="s">
        <v>38</v>
      </c>
      <c r="M16" t="s">
        <v>21</v>
      </c>
      <c r="N16">
        <v>226.25</v>
      </c>
      <c r="O16" t="s">
        <v>22</v>
      </c>
      <c r="P16" t="str">
        <f>LEFT(Table1[[#This Row],[''Account'']])</f>
        <v>1</v>
      </c>
    </row>
    <row r="17" spans="1:16" x14ac:dyDescent="0.25">
      <c r="A17">
        <v>1230</v>
      </c>
      <c r="B17">
        <v>301</v>
      </c>
      <c r="C17">
        <v>64900</v>
      </c>
      <c r="D17" t="s">
        <v>36</v>
      </c>
      <c r="E17" t="s">
        <v>16</v>
      </c>
      <c r="F17" t="s">
        <v>37</v>
      </c>
      <c r="G17" t="s">
        <v>27</v>
      </c>
      <c r="H17" t="s">
        <v>19</v>
      </c>
      <c r="I17">
        <v>12923</v>
      </c>
      <c r="J17">
        <v>25</v>
      </c>
      <c r="L17" t="s">
        <v>38</v>
      </c>
      <c r="M17" t="s">
        <v>21</v>
      </c>
      <c r="N17">
        <v>452.5</v>
      </c>
      <c r="O17" t="s">
        <v>22</v>
      </c>
      <c r="P17" t="str">
        <f>LEFT(Table1[[#This Row],[''Account'']])</f>
        <v>1</v>
      </c>
    </row>
    <row r="18" spans="1:16" x14ac:dyDescent="0.25">
      <c r="A18">
        <v>1230</v>
      </c>
      <c r="B18">
        <v>301</v>
      </c>
      <c r="C18">
        <v>64900</v>
      </c>
      <c r="D18" t="s">
        <v>36</v>
      </c>
      <c r="E18" t="s">
        <v>16</v>
      </c>
      <c r="F18" t="s">
        <v>37</v>
      </c>
      <c r="G18" t="s">
        <v>32</v>
      </c>
      <c r="H18" t="s">
        <v>19</v>
      </c>
      <c r="I18">
        <v>12923</v>
      </c>
      <c r="J18">
        <v>25</v>
      </c>
      <c r="L18" t="s">
        <v>38</v>
      </c>
      <c r="M18" t="s">
        <v>21</v>
      </c>
      <c r="N18">
        <v>1357.5</v>
      </c>
      <c r="O18" t="s">
        <v>22</v>
      </c>
      <c r="P18" t="str">
        <f>LEFT(Table1[[#This Row],[''Account'']])</f>
        <v>1</v>
      </c>
    </row>
    <row r="19" spans="1:16" x14ac:dyDescent="0.25">
      <c r="A19">
        <v>1230</v>
      </c>
      <c r="B19">
        <v>301</v>
      </c>
      <c r="C19">
        <v>64900</v>
      </c>
      <c r="D19" t="s">
        <v>39</v>
      </c>
      <c r="E19" t="s">
        <v>16</v>
      </c>
      <c r="F19" t="s">
        <v>37</v>
      </c>
      <c r="G19" t="s">
        <v>40</v>
      </c>
      <c r="H19" t="s">
        <v>19</v>
      </c>
      <c r="I19">
        <v>12923</v>
      </c>
      <c r="J19">
        <v>25</v>
      </c>
      <c r="L19" t="s">
        <v>38</v>
      </c>
      <c r="M19" t="s">
        <v>21</v>
      </c>
      <c r="N19">
        <v>271.5</v>
      </c>
      <c r="O19" t="s">
        <v>22</v>
      </c>
      <c r="P19" t="str">
        <f>LEFT(Table1[[#This Row],[''Account'']])</f>
        <v>1</v>
      </c>
    </row>
    <row r="20" spans="1:16" x14ac:dyDescent="0.25">
      <c r="A20">
        <v>1230</v>
      </c>
      <c r="B20">
        <v>301</v>
      </c>
      <c r="C20">
        <v>64900</v>
      </c>
      <c r="D20" t="s">
        <v>39</v>
      </c>
      <c r="E20" t="s">
        <v>16</v>
      </c>
      <c r="F20" t="s">
        <v>37</v>
      </c>
      <c r="G20" t="s">
        <v>29</v>
      </c>
      <c r="H20" t="s">
        <v>19</v>
      </c>
      <c r="I20">
        <v>12923</v>
      </c>
      <c r="J20">
        <v>25</v>
      </c>
      <c r="L20" t="s">
        <v>38</v>
      </c>
      <c r="M20" t="s">
        <v>21</v>
      </c>
      <c r="N20">
        <v>543</v>
      </c>
      <c r="O20" t="s">
        <v>22</v>
      </c>
      <c r="P20" t="str">
        <f>LEFT(Table1[[#This Row],[''Account'']])</f>
        <v>1</v>
      </c>
    </row>
    <row r="21" spans="1:16" x14ac:dyDescent="0.25">
      <c r="A21">
        <v>1230</v>
      </c>
      <c r="B21">
        <v>301</v>
      </c>
      <c r="C21">
        <v>64900</v>
      </c>
      <c r="D21" t="s">
        <v>41</v>
      </c>
      <c r="E21" t="s">
        <v>16</v>
      </c>
      <c r="F21" t="s">
        <v>42</v>
      </c>
      <c r="G21" t="s">
        <v>32</v>
      </c>
      <c r="H21" t="s">
        <v>19</v>
      </c>
      <c r="I21">
        <v>12923</v>
      </c>
      <c r="J21">
        <v>25</v>
      </c>
      <c r="L21" t="s">
        <v>43</v>
      </c>
      <c r="M21" t="s">
        <v>21</v>
      </c>
      <c r="N21">
        <v>452.5</v>
      </c>
      <c r="O21" t="s">
        <v>22</v>
      </c>
      <c r="P21" t="str">
        <f>LEFT(Table1[[#This Row],[''Account'']])</f>
        <v>1</v>
      </c>
    </row>
    <row r="22" spans="1:16" x14ac:dyDescent="0.25">
      <c r="A22">
        <v>1230</v>
      </c>
      <c r="B22">
        <v>301</v>
      </c>
      <c r="C22">
        <v>64900</v>
      </c>
      <c r="D22" t="s">
        <v>44</v>
      </c>
      <c r="E22" t="s">
        <v>16</v>
      </c>
      <c r="F22" t="s">
        <v>45</v>
      </c>
      <c r="G22" t="s">
        <v>32</v>
      </c>
      <c r="H22" t="s">
        <v>19</v>
      </c>
      <c r="I22">
        <v>12923</v>
      </c>
      <c r="J22">
        <v>25</v>
      </c>
      <c r="L22" t="s">
        <v>46</v>
      </c>
      <c r="M22" t="s">
        <v>21</v>
      </c>
      <c r="N22">
        <v>1267</v>
      </c>
      <c r="O22" t="s">
        <v>22</v>
      </c>
      <c r="P22" t="str">
        <f>LEFT(Table1[[#This Row],[''Account'']])</f>
        <v>1</v>
      </c>
    </row>
    <row r="23" spans="1:16" x14ac:dyDescent="0.25">
      <c r="A23">
        <v>1230</v>
      </c>
      <c r="B23">
        <v>301</v>
      </c>
      <c r="C23">
        <v>64900</v>
      </c>
      <c r="D23" t="s">
        <v>44</v>
      </c>
      <c r="E23" t="s">
        <v>16</v>
      </c>
      <c r="F23" t="s">
        <v>45</v>
      </c>
      <c r="G23" t="s">
        <v>31</v>
      </c>
      <c r="H23" t="s">
        <v>19</v>
      </c>
      <c r="I23">
        <v>12923</v>
      </c>
      <c r="J23">
        <v>25</v>
      </c>
      <c r="L23" t="s">
        <v>46</v>
      </c>
      <c r="M23" t="s">
        <v>21</v>
      </c>
      <c r="N23">
        <v>1810</v>
      </c>
      <c r="O23" t="s">
        <v>22</v>
      </c>
      <c r="P23" t="str">
        <f>LEFT(Table1[[#This Row],[''Account'']])</f>
        <v>1</v>
      </c>
    </row>
    <row r="24" spans="1:16" x14ac:dyDescent="0.25">
      <c r="A24">
        <v>1230</v>
      </c>
      <c r="B24">
        <v>301</v>
      </c>
      <c r="C24">
        <v>64900</v>
      </c>
      <c r="D24" t="s">
        <v>47</v>
      </c>
      <c r="E24" t="s">
        <v>16</v>
      </c>
      <c r="F24" t="s">
        <v>45</v>
      </c>
      <c r="G24" t="s">
        <v>40</v>
      </c>
      <c r="H24" t="s">
        <v>19</v>
      </c>
      <c r="I24">
        <v>12923</v>
      </c>
      <c r="J24">
        <v>25</v>
      </c>
      <c r="L24" t="s">
        <v>46</v>
      </c>
      <c r="M24" t="s">
        <v>21</v>
      </c>
      <c r="N24">
        <v>226.25</v>
      </c>
      <c r="O24" t="s">
        <v>22</v>
      </c>
      <c r="P24" t="str">
        <f>LEFT(Table1[[#This Row],[''Account'']])</f>
        <v>1</v>
      </c>
    </row>
    <row r="25" spans="1:16" x14ac:dyDescent="0.25">
      <c r="A25">
        <v>1230</v>
      </c>
      <c r="B25">
        <v>301</v>
      </c>
      <c r="C25">
        <v>64900</v>
      </c>
      <c r="D25" t="s">
        <v>48</v>
      </c>
      <c r="E25" t="s">
        <v>16</v>
      </c>
      <c r="F25" t="s">
        <v>49</v>
      </c>
      <c r="G25" t="s">
        <v>32</v>
      </c>
      <c r="H25" t="s">
        <v>19</v>
      </c>
      <c r="I25">
        <v>12923</v>
      </c>
      <c r="J25">
        <v>25</v>
      </c>
      <c r="L25" t="s">
        <v>50</v>
      </c>
      <c r="M25" t="s">
        <v>21</v>
      </c>
      <c r="N25">
        <v>181</v>
      </c>
      <c r="O25" t="s">
        <v>22</v>
      </c>
      <c r="P25" t="str">
        <f>LEFT(Table1[[#This Row],[''Account'']])</f>
        <v>1</v>
      </c>
    </row>
    <row r="26" spans="1:16" x14ac:dyDescent="0.25">
      <c r="A26">
        <v>1230</v>
      </c>
      <c r="B26">
        <v>301</v>
      </c>
      <c r="C26">
        <v>64900</v>
      </c>
      <c r="D26" t="s">
        <v>48</v>
      </c>
      <c r="E26" t="s">
        <v>16</v>
      </c>
      <c r="F26" t="s">
        <v>49</v>
      </c>
      <c r="G26" t="s">
        <v>31</v>
      </c>
      <c r="H26" t="s">
        <v>19</v>
      </c>
      <c r="I26">
        <v>12923</v>
      </c>
      <c r="J26">
        <v>25</v>
      </c>
      <c r="L26" t="s">
        <v>50</v>
      </c>
      <c r="M26" t="s">
        <v>21</v>
      </c>
      <c r="N26">
        <v>543</v>
      </c>
      <c r="O26" t="s">
        <v>22</v>
      </c>
      <c r="P26" t="str">
        <f>LEFT(Table1[[#This Row],[''Account'']])</f>
        <v>1</v>
      </c>
    </row>
    <row r="27" spans="1:16" x14ac:dyDescent="0.25">
      <c r="A27">
        <v>1230</v>
      </c>
      <c r="B27">
        <v>301</v>
      </c>
      <c r="C27">
        <v>64900</v>
      </c>
      <c r="D27" t="s">
        <v>51</v>
      </c>
      <c r="E27" t="s">
        <v>16</v>
      </c>
      <c r="F27" t="s">
        <v>52</v>
      </c>
      <c r="G27" t="s">
        <v>32</v>
      </c>
      <c r="H27" t="s">
        <v>19</v>
      </c>
      <c r="I27">
        <v>12923</v>
      </c>
      <c r="J27">
        <v>25</v>
      </c>
      <c r="L27" t="s">
        <v>53</v>
      </c>
      <c r="M27" t="s">
        <v>21</v>
      </c>
      <c r="N27">
        <v>1267</v>
      </c>
      <c r="O27" t="s">
        <v>22</v>
      </c>
      <c r="P27" t="str">
        <f>LEFT(Table1[[#This Row],[''Account'']])</f>
        <v>1</v>
      </c>
    </row>
    <row r="28" spans="1:16" x14ac:dyDescent="0.25">
      <c r="A28">
        <v>1230</v>
      </c>
      <c r="B28">
        <v>301</v>
      </c>
      <c r="C28">
        <v>64900</v>
      </c>
      <c r="D28" t="s">
        <v>54</v>
      </c>
      <c r="E28" t="s">
        <v>16</v>
      </c>
      <c r="F28" t="s">
        <v>52</v>
      </c>
      <c r="G28" t="s">
        <v>55</v>
      </c>
      <c r="H28" t="s">
        <v>19</v>
      </c>
      <c r="I28">
        <v>12923</v>
      </c>
      <c r="J28">
        <v>25</v>
      </c>
      <c r="L28" t="s">
        <v>53</v>
      </c>
      <c r="M28" t="s">
        <v>21</v>
      </c>
      <c r="N28">
        <v>45.25</v>
      </c>
      <c r="O28" t="s">
        <v>22</v>
      </c>
      <c r="P28" t="str">
        <f>LEFT(Table1[[#This Row],[''Account'']])</f>
        <v>1</v>
      </c>
    </row>
    <row r="29" spans="1:16" x14ac:dyDescent="0.25">
      <c r="A29">
        <v>2190</v>
      </c>
      <c r="B29">
        <v>301</v>
      </c>
      <c r="C29">
        <v>64900</v>
      </c>
      <c r="D29" t="s">
        <v>56</v>
      </c>
      <c r="E29" t="s">
        <v>16</v>
      </c>
      <c r="F29" t="s">
        <v>57</v>
      </c>
      <c r="G29" t="s">
        <v>58</v>
      </c>
      <c r="H29" t="s">
        <v>19</v>
      </c>
      <c r="I29">
        <v>12923</v>
      </c>
      <c r="J29">
        <v>25</v>
      </c>
      <c r="L29" t="s">
        <v>26</v>
      </c>
      <c r="M29" t="s">
        <v>21</v>
      </c>
      <c r="N29">
        <v>2053.04</v>
      </c>
      <c r="O29" t="s">
        <v>22</v>
      </c>
      <c r="P29" t="str">
        <f>LEFT(Table1[[#This Row],[''Account'']])</f>
        <v>2</v>
      </c>
    </row>
    <row r="30" spans="1:16" x14ac:dyDescent="0.25">
      <c r="A30">
        <v>2190</v>
      </c>
      <c r="B30">
        <v>301</v>
      </c>
      <c r="C30">
        <v>64900</v>
      </c>
      <c r="D30" t="s">
        <v>59</v>
      </c>
      <c r="E30" t="s">
        <v>16</v>
      </c>
      <c r="F30" t="s">
        <v>57</v>
      </c>
      <c r="G30" t="s">
        <v>60</v>
      </c>
      <c r="H30" t="s">
        <v>19</v>
      </c>
      <c r="I30">
        <v>12923</v>
      </c>
      <c r="J30">
        <v>25</v>
      </c>
      <c r="L30" t="s">
        <v>26</v>
      </c>
      <c r="M30" t="s">
        <v>21</v>
      </c>
      <c r="N30">
        <v>2006.38</v>
      </c>
      <c r="O30" t="s">
        <v>22</v>
      </c>
      <c r="P30" t="str">
        <f>LEFT(Table1[[#This Row],[''Account'']])</f>
        <v>2</v>
      </c>
    </row>
    <row r="31" spans="1:16" x14ac:dyDescent="0.25">
      <c r="A31">
        <v>2190</v>
      </c>
      <c r="B31">
        <v>301</v>
      </c>
      <c r="C31">
        <v>64900</v>
      </c>
      <c r="D31" t="s">
        <v>61</v>
      </c>
      <c r="E31" t="s">
        <v>16</v>
      </c>
      <c r="F31" t="s">
        <v>34</v>
      </c>
      <c r="G31" t="s">
        <v>58</v>
      </c>
      <c r="H31" t="s">
        <v>19</v>
      </c>
      <c r="I31">
        <v>12923</v>
      </c>
      <c r="J31">
        <v>25</v>
      </c>
      <c r="L31" t="s">
        <v>35</v>
      </c>
      <c r="M31" t="s">
        <v>21</v>
      </c>
      <c r="N31">
        <v>37.799999999999997</v>
      </c>
      <c r="O31" t="s">
        <v>22</v>
      </c>
      <c r="P31" t="str">
        <f>LEFT(Table1[[#This Row],[''Account'']])</f>
        <v>2</v>
      </c>
    </row>
    <row r="32" spans="1:16" x14ac:dyDescent="0.25">
      <c r="A32">
        <v>2190</v>
      </c>
      <c r="B32">
        <v>301</v>
      </c>
      <c r="C32">
        <v>64900</v>
      </c>
      <c r="D32" t="s">
        <v>61</v>
      </c>
      <c r="E32" t="s">
        <v>16</v>
      </c>
      <c r="F32" t="s">
        <v>34</v>
      </c>
      <c r="G32" t="s">
        <v>58</v>
      </c>
      <c r="H32" t="s">
        <v>19</v>
      </c>
      <c r="I32">
        <v>12923</v>
      </c>
      <c r="J32">
        <v>25</v>
      </c>
      <c r="L32" t="s">
        <v>35</v>
      </c>
      <c r="M32" t="s">
        <v>21</v>
      </c>
      <c r="N32">
        <v>2333</v>
      </c>
      <c r="O32" t="s">
        <v>22</v>
      </c>
      <c r="P32" t="str">
        <f>LEFT(Table1[[#This Row],[''Account'']])</f>
        <v>2</v>
      </c>
    </row>
    <row r="33" spans="1:16" x14ac:dyDescent="0.25">
      <c r="A33">
        <v>2190</v>
      </c>
      <c r="B33">
        <v>301</v>
      </c>
      <c r="C33">
        <v>64900</v>
      </c>
      <c r="D33" t="s">
        <v>62</v>
      </c>
      <c r="E33" t="s">
        <v>16</v>
      </c>
      <c r="F33" t="s">
        <v>34</v>
      </c>
      <c r="G33" t="s">
        <v>60</v>
      </c>
      <c r="H33" t="s">
        <v>19</v>
      </c>
      <c r="I33">
        <v>12923</v>
      </c>
      <c r="J33">
        <v>25</v>
      </c>
      <c r="L33" t="s">
        <v>35</v>
      </c>
      <c r="M33" t="s">
        <v>21</v>
      </c>
      <c r="N33">
        <v>1671.83</v>
      </c>
      <c r="O33" t="s">
        <v>22</v>
      </c>
      <c r="P33" t="str">
        <f>LEFT(Table1[[#This Row],[''Account'']])</f>
        <v>2</v>
      </c>
    </row>
    <row r="34" spans="1:16" x14ac:dyDescent="0.25">
      <c r="A34">
        <v>2190</v>
      </c>
      <c r="B34">
        <v>301</v>
      </c>
      <c r="C34">
        <v>64900</v>
      </c>
      <c r="D34" t="s">
        <v>63</v>
      </c>
      <c r="E34" t="s">
        <v>16</v>
      </c>
      <c r="F34" t="s">
        <v>42</v>
      </c>
      <c r="G34" t="s">
        <v>58</v>
      </c>
      <c r="H34" t="s">
        <v>19</v>
      </c>
      <c r="I34">
        <v>12923</v>
      </c>
      <c r="J34">
        <v>25</v>
      </c>
      <c r="L34" t="s">
        <v>43</v>
      </c>
      <c r="M34" t="s">
        <v>21</v>
      </c>
      <c r="N34">
        <v>1493.12</v>
      </c>
      <c r="O34" t="s">
        <v>22</v>
      </c>
      <c r="P34" t="str">
        <f>LEFT(Table1[[#This Row],[''Account'']])</f>
        <v>2</v>
      </c>
    </row>
    <row r="35" spans="1:16" x14ac:dyDescent="0.25">
      <c r="A35">
        <v>2190</v>
      </c>
      <c r="B35">
        <v>301</v>
      </c>
      <c r="C35">
        <v>64900</v>
      </c>
      <c r="D35" t="s">
        <v>64</v>
      </c>
      <c r="E35" t="s">
        <v>16</v>
      </c>
      <c r="F35" t="s">
        <v>42</v>
      </c>
      <c r="G35" t="s">
        <v>60</v>
      </c>
      <c r="H35" t="s">
        <v>19</v>
      </c>
      <c r="I35">
        <v>12923</v>
      </c>
      <c r="J35">
        <v>25</v>
      </c>
      <c r="L35" t="s">
        <v>43</v>
      </c>
      <c r="M35" t="s">
        <v>21</v>
      </c>
      <c r="N35">
        <v>105</v>
      </c>
      <c r="O35" t="s">
        <v>22</v>
      </c>
      <c r="P35" t="str">
        <f>LEFT(Table1[[#This Row],[''Account'']])</f>
        <v>2</v>
      </c>
    </row>
    <row r="36" spans="1:16" x14ac:dyDescent="0.25">
      <c r="A36">
        <v>2190</v>
      </c>
      <c r="B36">
        <v>301</v>
      </c>
      <c r="C36">
        <v>64900</v>
      </c>
      <c r="D36" t="s">
        <v>64</v>
      </c>
      <c r="E36" t="s">
        <v>16</v>
      </c>
      <c r="F36" t="s">
        <v>42</v>
      </c>
      <c r="G36" t="s">
        <v>60</v>
      </c>
      <c r="H36" t="s">
        <v>19</v>
      </c>
      <c r="I36">
        <v>12923</v>
      </c>
      <c r="J36">
        <v>25</v>
      </c>
      <c r="L36" t="s">
        <v>43</v>
      </c>
      <c r="M36" t="s">
        <v>21</v>
      </c>
      <c r="N36">
        <v>1809.94</v>
      </c>
      <c r="O36" t="s">
        <v>22</v>
      </c>
      <c r="P36" t="str">
        <f>LEFT(Table1[[#This Row],[''Account'']])</f>
        <v>2</v>
      </c>
    </row>
    <row r="37" spans="1:16" x14ac:dyDescent="0.25">
      <c r="A37">
        <v>3110</v>
      </c>
      <c r="B37">
        <v>301</v>
      </c>
      <c r="C37">
        <v>64900</v>
      </c>
      <c r="D37" t="s">
        <v>65</v>
      </c>
      <c r="E37" t="s">
        <v>16</v>
      </c>
      <c r="F37" t="s">
        <v>66</v>
      </c>
      <c r="G37" t="s">
        <v>67</v>
      </c>
      <c r="H37" t="s">
        <v>19</v>
      </c>
      <c r="I37">
        <v>12923</v>
      </c>
      <c r="J37">
        <v>25</v>
      </c>
      <c r="L37" t="s">
        <v>26</v>
      </c>
      <c r="M37" t="s">
        <v>21</v>
      </c>
      <c r="N37">
        <v>397.57</v>
      </c>
      <c r="O37" t="s">
        <v>22</v>
      </c>
      <c r="P37" t="str">
        <f>LEFT(Table1[[#This Row],[''Account'']])</f>
        <v>3</v>
      </c>
    </row>
    <row r="38" spans="1:16" x14ac:dyDescent="0.25">
      <c r="A38">
        <v>3110</v>
      </c>
      <c r="B38">
        <v>301</v>
      </c>
      <c r="C38">
        <v>64900</v>
      </c>
      <c r="D38" t="s">
        <v>68</v>
      </c>
      <c r="E38" t="s">
        <v>16</v>
      </c>
      <c r="F38" t="s">
        <v>66</v>
      </c>
      <c r="G38" t="s">
        <v>30</v>
      </c>
      <c r="H38" t="s">
        <v>19</v>
      </c>
      <c r="I38">
        <v>12923</v>
      </c>
      <c r="J38">
        <v>25</v>
      </c>
      <c r="L38" t="s">
        <v>26</v>
      </c>
      <c r="M38" t="s">
        <v>21</v>
      </c>
      <c r="N38">
        <v>172.86</v>
      </c>
      <c r="O38" t="s">
        <v>22</v>
      </c>
      <c r="P38" t="str">
        <f>LEFT(Table1[[#This Row],[''Account'']])</f>
        <v>3</v>
      </c>
    </row>
    <row r="39" spans="1:16" x14ac:dyDescent="0.25">
      <c r="A39">
        <v>3110</v>
      </c>
      <c r="B39">
        <v>301</v>
      </c>
      <c r="C39">
        <v>64900</v>
      </c>
      <c r="D39" t="s">
        <v>69</v>
      </c>
      <c r="E39" t="s">
        <v>16</v>
      </c>
      <c r="F39" t="s">
        <v>66</v>
      </c>
      <c r="G39" t="s">
        <v>32</v>
      </c>
      <c r="H39" t="s">
        <v>19</v>
      </c>
      <c r="I39">
        <v>12923</v>
      </c>
      <c r="J39">
        <v>25</v>
      </c>
      <c r="L39" t="s">
        <v>26</v>
      </c>
      <c r="M39" t="s">
        <v>21</v>
      </c>
      <c r="N39">
        <v>345.71</v>
      </c>
      <c r="O39" t="s">
        <v>22</v>
      </c>
      <c r="P39" t="str">
        <f>LEFT(Table1[[#This Row],[''Account'']])</f>
        <v>3</v>
      </c>
    </row>
    <row r="40" spans="1:16" x14ac:dyDescent="0.25">
      <c r="A40">
        <v>3110</v>
      </c>
      <c r="B40">
        <v>301</v>
      </c>
      <c r="C40">
        <v>64900</v>
      </c>
      <c r="D40" t="s">
        <v>70</v>
      </c>
      <c r="E40" t="s">
        <v>16</v>
      </c>
      <c r="F40" t="s">
        <v>66</v>
      </c>
      <c r="G40" t="s">
        <v>71</v>
      </c>
      <c r="H40" t="s">
        <v>19</v>
      </c>
      <c r="I40">
        <v>12923</v>
      </c>
      <c r="J40">
        <v>25</v>
      </c>
      <c r="L40" t="s">
        <v>26</v>
      </c>
      <c r="M40" t="s">
        <v>21</v>
      </c>
      <c r="N40">
        <v>51.86</v>
      </c>
      <c r="O40" t="s">
        <v>22</v>
      </c>
      <c r="P40" t="str">
        <f>LEFT(Table1[[#This Row],[''Account'']])</f>
        <v>3</v>
      </c>
    </row>
    <row r="41" spans="1:16" x14ac:dyDescent="0.25">
      <c r="A41">
        <v>3110</v>
      </c>
      <c r="B41">
        <v>301</v>
      </c>
      <c r="C41">
        <v>64900</v>
      </c>
      <c r="D41" t="s">
        <v>72</v>
      </c>
      <c r="E41" t="s">
        <v>16</v>
      </c>
      <c r="F41" t="s">
        <v>73</v>
      </c>
      <c r="G41" t="s">
        <v>32</v>
      </c>
      <c r="H41" t="s">
        <v>19</v>
      </c>
      <c r="I41">
        <v>12923</v>
      </c>
      <c r="J41">
        <v>25</v>
      </c>
      <c r="L41" t="s">
        <v>35</v>
      </c>
      <c r="M41" t="s">
        <v>21</v>
      </c>
      <c r="N41">
        <v>86.43</v>
      </c>
      <c r="O41" t="s">
        <v>22</v>
      </c>
      <c r="P41" t="str">
        <f>LEFT(Table1[[#This Row],[''Account'']])</f>
        <v>3</v>
      </c>
    </row>
    <row r="42" spans="1:16" x14ac:dyDescent="0.25">
      <c r="A42">
        <v>3110</v>
      </c>
      <c r="B42">
        <v>301</v>
      </c>
      <c r="C42">
        <v>64900</v>
      </c>
      <c r="D42" t="s">
        <v>74</v>
      </c>
      <c r="E42" t="s">
        <v>16</v>
      </c>
      <c r="F42" t="s">
        <v>75</v>
      </c>
      <c r="G42" t="s">
        <v>67</v>
      </c>
      <c r="H42" t="s">
        <v>19</v>
      </c>
      <c r="I42">
        <v>12923</v>
      </c>
      <c r="J42">
        <v>25</v>
      </c>
      <c r="L42" t="s">
        <v>38</v>
      </c>
      <c r="M42" t="s">
        <v>21</v>
      </c>
      <c r="N42">
        <v>86.43</v>
      </c>
      <c r="O42" t="s">
        <v>22</v>
      </c>
      <c r="P42" t="str">
        <f>LEFT(Table1[[#This Row],[''Account'']])</f>
        <v>3</v>
      </c>
    </row>
    <row r="43" spans="1:16" x14ac:dyDescent="0.25">
      <c r="A43">
        <v>3110</v>
      </c>
      <c r="B43">
        <v>301</v>
      </c>
      <c r="C43">
        <v>64900</v>
      </c>
      <c r="D43" t="s">
        <v>76</v>
      </c>
      <c r="E43" t="s">
        <v>16</v>
      </c>
      <c r="F43" t="s">
        <v>75</v>
      </c>
      <c r="G43" t="s">
        <v>77</v>
      </c>
      <c r="H43" t="s">
        <v>19</v>
      </c>
      <c r="I43">
        <v>12923</v>
      </c>
      <c r="J43">
        <v>25</v>
      </c>
      <c r="L43" t="s">
        <v>38</v>
      </c>
      <c r="M43" t="s">
        <v>21</v>
      </c>
      <c r="N43">
        <v>51.86</v>
      </c>
      <c r="O43" t="s">
        <v>22</v>
      </c>
      <c r="P43" t="str">
        <f>LEFT(Table1[[#This Row],[''Account'']])</f>
        <v>3</v>
      </c>
    </row>
    <row r="44" spans="1:16" x14ac:dyDescent="0.25">
      <c r="A44">
        <v>3110</v>
      </c>
      <c r="B44">
        <v>301</v>
      </c>
      <c r="C44">
        <v>64900</v>
      </c>
      <c r="D44" t="s">
        <v>76</v>
      </c>
      <c r="E44" t="s">
        <v>16</v>
      </c>
      <c r="F44" t="s">
        <v>75</v>
      </c>
      <c r="G44" t="s">
        <v>32</v>
      </c>
      <c r="H44" t="s">
        <v>19</v>
      </c>
      <c r="I44">
        <v>12923</v>
      </c>
      <c r="J44">
        <v>25</v>
      </c>
      <c r="L44" t="s">
        <v>38</v>
      </c>
      <c r="M44" t="s">
        <v>21</v>
      </c>
      <c r="N44">
        <v>259.27999999999997</v>
      </c>
      <c r="O44" t="s">
        <v>22</v>
      </c>
      <c r="P44" t="str">
        <f>LEFT(Table1[[#This Row],[''Account'']])</f>
        <v>3</v>
      </c>
    </row>
    <row r="45" spans="1:16" x14ac:dyDescent="0.25">
      <c r="A45">
        <v>3110</v>
      </c>
      <c r="B45">
        <v>301</v>
      </c>
      <c r="C45">
        <v>64900</v>
      </c>
      <c r="D45" t="s">
        <v>78</v>
      </c>
      <c r="E45" t="s">
        <v>16</v>
      </c>
      <c r="F45" t="s">
        <v>75</v>
      </c>
      <c r="G45" t="s">
        <v>71</v>
      </c>
      <c r="H45" t="s">
        <v>19</v>
      </c>
      <c r="I45">
        <v>12923</v>
      </c>
      <c r="J45">
        <v>25</v>
      </c>
      <c r="L45" t="s">
        <v>38</v>
      </c>
      <c r="M45" t="s">
        <v>21</v>
      </c>
      <c r="N45">
        <v>103.71</v>
      </c>
      <c r="O45" t="s">
        <v>22</v>
      </c>
      <c r="P45" t="str">
        <f>LEFT(Table1[[#This Row],[''Account'']])</f>
        <v>3</v>
      </c>
    </row>
    <row r="46" spans="1:16" x14ac:dyDescent="0.25">
      <c r="A46">
        <v>3110</v>
      </c>
      <c r="B46">
        <v>301</v>
      </c>
      <c r="C46">
        <v>64900</v>
      </c>
      <c r="D46" t="s">
        <v>79</v>
      </c>
      <c r="E46" t="s">
        <v>16</v>
      </c>
      <c r="F46" t="s">
        <v>80</v>
      </c>
      <c r="G46" t="s">
        <v>32</v>
      </c>
      <c r="H46" t="s">
        <v>19</v>
      </c>
      <c r="I46">
        <v>12923</v>
      </c>
      <c r="J46">
        <v>25</v>
      </c>
      <c r="L46" t="s">
        <v>43</v>
      </c>
      <c r="M46" t="s">
        <v>21</v>
      </c>
      <c r="N46">
        <v>86.43</v>
      </c>
      <c r="O46" t="s">
        <v>22</v>
      </c>
      <c r="P46" t="str">
        <f>LEFT(Table1[[#This Row],[''Account'']])</f>
        <v>3</v>
      </c>
    </row>
    <row r="47" spans="1:16" x14ac:dyDescent="0.25">
      <c r="A47">
        <v>3110</v>
      </c>
      <c r="B47">
        <v>301</v>
      </c>
      <c r="C47">
        <v>64900</v>
      </c>
      <c r="D47" t="s">
        <v>81</v>
      </c>
      <c r="E47" t="s">
        <v>16</v>
      </c>
      <c r="F47" t="s">
        <v>82</v>
      </c>
      <c r="G47" t="s">
        <v>32</v>
      </c>
      <c r="H47" t="s">
        <v>19</v>
      </c>
      <c r="I47">
        <v>12923</v>
      </c>
      <c r="J47">
        <v>25</v>
      </c>
      <c r="L47" t="s">
        <v>46</v>
      </c>
      <c r="M47" t="s">
        <v>21</v>
      </c>
      <c r="N47">
        <v>242</v>
      </c>
      <c r="O47" t="s">
        <v>22</v>
      </c>
      <c r="P47" t="str">
        <f>LEFT(Table1[[#This Row],[''Account'']])</f>
        <v>3</v>
      </c>
    </row>
    <row r="48" spans="1:16" x14ac:dyDescent="0.25">
      <c r="A48">
        <v>3110</v>
      </c>
      <c r="B48">
        <v>301</v>
      </c>
      <c r="C48">
        <v>64900</v>
      </c>
      <c r="D48" t="s">
        <v>83</v>
      </c>
      <c r="E48" t="s">
        <v>16</v>
      </c>
      <c r="F48" t="s">
        <v>82</v>
      </c>
      <c r="G48" t="s">
        <v>77</v>
      </c>
      <c r="H48" t="s">
        <v>19</v>
      </c>
      <c r="I48">
        <v>12923</v>
      </c>
      <c r="J48">
        <v>25</v>
      </c>
      <c r="L48" t="s">
        <v>46</v>
      </c>
      <c r="M48" t="s">
        <v>21</v>
      </c>
      <c r="N48">
        <v>43.21</v>
      </c>
      <c r="O48" t="s">
        <v>22</v>
      </c>
      <c r="P48" t="str">
        <f>LEFT(Table1[[#This Row],[''Account'']])</f>
        <v>3</v>
      </c>
    </row>
    <row r="49" spans="1:16" x14ac:dyDescent="0.25">
      <c r="A49">
        <v>3110</v>
      </c>
      <c r="B49">
        <v>301</v>
      </c>
      <c r="C49">
        <v>64900</v>
      </c>
      <c r="D49" t="s">
        <v>84</v>
      </c>
      <c r="E49" t="s">
        <v>16</v>
      </c>
      <c r="F49" t="s">
        <v>85</v>
      </c>
      <c r="G49" t="s">
        <v>32</v>
      </c>
      <c r="H49" t="s">
        <v>19</v>
      </c>
      <c r="I49">
        <v>12923</v>
      </c>
      <c r="J49">
        <v>25</v>
      </c>
      <c r="L49" t="s">
        <v>50</v>
      </c>
      <c r="M49" t="s">
        <v>21</v>
      </c>
      <c r="N49">
        <v>34.57</v>
      </c>
      <c r="O49" t="s">
        <v>22</v>
      </c>
      <c r="P49" t="str">
        <f>LEFT(Table1[[#This Row],[''Account'']])</f>
        <v>3</v>
      </c>
    </row>
    <row r="50" spans="1:16" x14ac:dyDescent="0.25">
      <c r="A50">
        <v>3110</v>
      </c>
      <c r="B50">
        <v>301</v>
      </c>
      <c r="C50">
        <v>64900</v>
      </c>
      <c r="D50" t="s">
        <v>86</v>
      </c>
      <c r="E50" t="s">
        <v>16</v>
      </c>
      <c r="F50" t="s">
        <v>87</v>
      </c>
      <c r="G50" t="s">
        <v>32</v>
      </c>
      <c r="H50" t="s">
        <v>19</v>
      </c>
      <c r="I50">
        <v>12923</v>
      </c>
      <c r="J50">
        <v>25</v>
      </c>
      <c r="L50" t="s">
        <v>53</v>
      </c>
      <c r="M50" t="s">
        <v>21</v>
      </c>
      <c r="N50">
        <v>242</v>
      </c>
      <c r="O50" t="s">
        <v>22</v>
      </c>
      <c r="P50" t="str">
        <f>LEFT(Table1[[#This Row],[''Account'']])</f>
        <v>3</v>
      </c>
    </row>
    <row r="51" spans="1:16" x14ac:dyDescent="0.25">
      <c r="A51">
        <v>3110</v>
      </c>
      <c r="B51">
        <v>301</v>
      </c>
      <c r="C51">
        <v>64900</v>
      </c>
      <c r="D51" t="s">
        <v>88</v>
      </c>
      <c r="E51" t="s">
        <v>16</v>
      </c>
      <c r="F51" t="s">
        <v>87</v>
      </c>
      <c r="G51" t="s">
        <v>89</v>
      </c>
      <c r="H51" t="s">
        <v>19</v>
      </c>
      <c r="I51">
        <v>12923</v>
      </c>
      <c r="J51">
        <v>25</v>
      </c>
      <c r="L51" t="s">
        <v>53</v>
      </c>
      <c r="M51" t="s">
        <v>21</v>
      </c>
      <c r="N51">
        <v>8.64</v>
      </c>
      <c r="O51" t="s">
        <v>22</v>
      </c>
      <c r="P51" t="str">
        <f>LEFT(Table1[[#This Row],[''Account'']])</f>
        <v>3</v>
      </c>
    </row>
    <row r="52" spans="1:16" x14ac:dyDescent="0.25">
      <c r="A52">
        <v>3310</v>
      </c>
      <c r="B52">
        <v>301</v>
      </c>
      <c r="C52">
        <v>64900</v>
      </c>
      <c r="D52" t="s">
        <v>65</v>
      </c>
      <c r="E52" t="s">
        <v>16</v>
      </c>
      <c r="F52" t="s">
        <v>66</v>
      </c>
      <c r="G52" t="s">
        <v>67</v>
      </c>
      <c r="H52" t="s">
        <v>19</v>
      </c>
      <c r="I52">
        <v>12923</v>
      </c>
      <c r="J52">
        <v>25</v>
      </c>
      <c r="L52" t="s">
        <v>26</v>
      </c>
      <c r="M52" t="s">
        <v>21</v>
      </c>
      <c r="N52">
        <v>30.18</v>
      </c>
      <c r="O52" t="s">
        <v>22</v>
      </c>
      <c r="P52" t="str">
        <f>LEFT(Table1[[#This Row],[''Account'']])</f>
        <v>3</v>
      </c>
    </row>
    <row r="53" spans="1:16" x14ac:dyDescent="0.25">
      <c r="A53">
        <v>3310</v>
      </c>
      <c r="B53">
        <v>301</v>
      </c>
      <c r="C53">
        <v>64900</v>
      </c>
      <c r="D53" t="s">
        <v>90</v>
      </c>
      <c r="E53" t="s">
        <v>16</v>
      </c>
      <c r="F53" t="s">
        <v>66</v>
      </c>
      <c r="G53" t="s">
        <v>25</v>
      </c>
      <c r="H53" t="s">
        <v>19</v>
      </c>
      <c r="I53">
        <v>12923</v>
      </c>
      <c r="J53">
        <v>25</v>
      </c>
      <c r="L53" t="s">
        <v>26</v>
      </c>
      <c r="M53" t="s">
        <v>21</v>
      </c>
      <c r="N53">
        <v>12.47</v>
      </c>
      <c r="O53" t="s">
        <v>22</v>
      </c>
      <c r="P53" t="str">
        <f>LEFT(Table1[[#This Row],[''Account'']])</f>
        <v>3</v>
      </c>
    </row>
    <row r="54" spans="1:16" x14ac:dyDescent="0.25">
      <c r="A54">
        <v>3310</v>
      </c>
      <c r="B54">
        <v>301</v>
      </c>
      <c r="C54">
        <v>64900</v>
      </c>
      <c r="D54" t="s">
        <v>90</v>
      </c>
      <c r="E54" t="s">
        <v>16</v>
      </c>
      <c r="F54" t="s">
        <v>66</v>
      </c>
      <c r="G54" t="s">
        <v>25</v>
      </c>
      <c r="H54" t="s">
        <v>19</v>
      </c>
      <c r="I54">
        <v>12923</v>
      </c>
      <c r="J54">
        <v>25</v>
      </c>
      <c r="L54" t="s">
        <v>26</v>
      </c>
      <c r="M54" t="s">
        <v>21</v>
      </c>
      <c r="N54">
        <v>53.3</v>
      </c>
      <c r="O54" t="s">
        <v>22</v>
      </c>
      <c r="P54" t="str">
        <f>LEFT(Table1[[#This Row],[''Account'']])</f>
        <v>3</v>
      </c>
    </row>
    <row r="55" spans="1:16" x14ac:dyDescent="0.25">
      <c r="A55">
        <v>3310</v>
      </c>
      <c r="B55">
        <v>301</v>
      </c>
      <c r="C55">
        <v>64900</v>
      </c>
      <c r="D55" t="s">
        <v>68</v>
      </c>
      <c r="E55" t="s">
        <v>16</v>
      </c>
      <c r="F55" t="s">
        <v>66</v>
      </c>
      <c r="G55" t="s">
        <v>30</v>
      </c>
      <c r="H55" t="s">
        <v>19</v>
      </c>
      <c r="I55">
        <v>12923</v>
      </c>
      <c r="J55">
        <v>25</v>
      </c>
      <c r="L55" t="s">
        <v>26</v>
      </c>
      <c r="M55" t="s">
        <v>21</v>
      </c>
      <c r="N55">
        <v>13.12</v>
      </c>
      <c r="O55" t="s">
        <v>22</v>
      </c>
      <c r="P55" t="str">
        <f>LEFT(Table1[[#This Row],[''Account'']])</f>
        <v>3</v>
      </c>
    </row>
    <row r="56" spans="1:16" x14ac:dyDescent="0.25">
      <c r="A56">
        <v>3310</v>
      </c>
      <c r="B56">
        <v>301</v>
      </c>
      <c r="C56">
        <v>64900</v>
      </c>
      <c r="D56" t="s">
        <v>68</v>
      </c>
      <c r="E56" t="s">
        <v>16</v>
      </c>
      <c r="F56" t="s">
        <v>66</v>
      </c>
      <c r="G56" t="s">
        <v>91</v>
      </c>
      <c r="H56" t="s">
        <v>19</v>
      </c>
      <c r="I56">
        <v>12923</v>
      </c>
      <c r="J56">
        <v>25</v>
      </c>
      <c r="L56" t="s">
        <v>26</v>
      </c>
      <c r="M56" t="s">
        <v>21</v>
      </c>
      <c r="N56">
        <v>26.24</v>
      </c>
      <c r="O56" t="s">
        <v>22</v>
      </c>
      <c r="P56" t="str">
        <f>LEFT(Table1[[#This Row],[''Account'']])</f>
        <v>3</v>
      </c>
    </row>
    <row r="57" spans="1:16" x14ac:dyDescent="0.25">
      <c r="A57">
        <v>3310</v>
      </c>
      <c r="B57">
        <v>301</v>
      </c>
      <c r="C57">
        <v>64900</v>
      </c>
      <c r="D57" t="s">
        <v>68</v>
      </c>
      <c r="E57" t="s">
        <v>16</v>
      </c>
      <c r="F57" t="s">
        <v>66</v>
      </c>
      <c r="G57" t="s">
        <v>91</v>
      </c>
      <c r="H57" t="s">
        <v>19</v>
      </c>
      <c r="I57">
        <v>12923</v>
      </c>
      <c r="J57">
        <v>25</v>
      </c>
      <c r="L57" t="s">
        <v>26</v>
      </c>
      <c r="M57" t="s">
        <v>21</v>
      </c>
      <c r="N57">
        <v>112.22</v>
      </c>
      <c r="O57" t="s">
        <v>22</v>
      </c>
      <c r="P57" t="str">
        <f>LEFT(Table1[[#This Row],[''Account'']])</f>
        <v>3</v>
      </c>
    </row>
    <row r="58" spans="1:16" x14ac:dyDescent="0.25">
      <c r="A58">
        <v>3310</v>
      </c>
      <c r="B58">
        <v>301</v>
      </c>
      <c r="C58">
        <v>64900</v>
      </c>
      <c r="D58" t="s">
        <v>69</v>
      </c>
      <c r="E58" t="s">
        <v>16</v>
      </c>
      <c r="F58" t="s">
        <v>66</v>
      </c>
      <c r="G58" t="s">
        <v>32</v>
      </c>
      <c r="H58" t="s">
        <v>19</v>
      </c>
      <c r="I58">
        <v>12923</v>
      </c>
      <c r="J58">
        <v>25</v>
      </c>
      <c r="L58" t="s">
        <v>26</v>
      </c>
      <c r="M58" t="s">
        <v>21</v>
      </c>
      <c r="N58">
        <v>26.24</v>
      </c>
      <c r="O58" t="s">
        <v>22</v>
      </c>
      <c r="P58" t="str">
        <f>LEFT(Table1[[#This Row],[''Account'']])</f>
        <v>3</v>
      </c>
    </row>
    <row r="59" spans="1:16" x14ac:dyDescent="0.25">
      <c r="A59">
        <v>3310</v>
      </c>
      <c r="B59">
        <v>301</v>
      </c>
      <c r="C59">
        <v>64900</v>
      </c>
      <c r="D59" t="s">
        <v>70</v>
      </c>
      <c r="E59" t="s">
        <v>16</v>
      </c>
      <c r="F59" t="s">
        <v>66</v>
      </c>
      <c r="G59" t="s">
        <v>71</v>
      </c>
      <c r="H59" t="s">
        <v>19</v>
      </c>
      <c r="I59">
        <v>12923</v>
      </c>
      <c r="J59">
        <v>25</v>
      </c>
      <c r="L59" t="s">
        <v>26</v>
      </c>
      <c r="M59" t="s">
        <v>21</v>
      </c>
      <c r="N59">
        <v>3.94</v>
      </c>
      <c r="O59" t="s">
        <v>22</v>
      </c>
      <c r="P59" t="str">
        <f>LEFT(Table1[[#This Row],[''Account'']])</f>
        <v>3</v>
      </c>
    </row>
    <row r="60" spans="1:16" x14ac:dyDescent="0.25">
      <c r="A60">
        <v>3310</v>
      </c>
      <c r="B60">
        <v>301</v>
      </c>
      <c r="C60">
        <v>64900</v>
      </c>
      <c r="D60" t="s">
        <v>72</v>
      </c>
      <c r="E60" t="s">
        <v>16</v>
      </c>
      <c r="F60" t="s">
        <v>73</v>
      </c>
      <c r="G60" t="s">
        <v>32</v>
      </c>
      <c r="H60" t="s">
        <v>19</v>
      </c>
      <c r="I60">
        <v>12923</v>
      </c>
      <c r="J60">
        <v>25</v>
      </c>
      <c r="L60" t="s">
        <v>35</v>
      </c>
      <c r="M60" t="s">
        <v>21</v>
      </c>
      <c r="N60">
        <v>6.56</v>
      </c>
      <c r="O60" t="s">
        <v>22</v>
      </c>
      <c r="P60" t="str">
        <f>LEFT(Table1[[#This Row],[''Account'']])</f>
        <v>3</v>
      </c>
    </row>
    <row r="61" spans="1:16" x14ac:dyDescent="0.25">
      <c r="A61">
        <v>3310</v>
      </c>
      <c r="B61">
        <v>301</v>
      </c>
      <c r="C61">
        <v>64900</v>
      </c>
      <c r="D61" t="s">
        <v>74</v>
      </c>
      <c r="E61" t="s">
        <v>16</v>
      </c>
      <c r="F61" t="s">
        <v>75</v>
      </c>
      <c r="G61" t="s">
        <v>67</v>
      </c>
      <c r="H61" t="s">
        <v>19</v>
      </c>
      <c r="I61">
        <v>12923</v>
      </c>
      <c r="J61">
        <v>25</v>
      </c>
      <c r="L61" t="s">
        <v>38</v>
      </c>
      <c r="M61" t="s">
        <v>21</v>
      </c>
      <c r="N61">
        <v>6.56</v>
      </c>
      <c r="O61" t="s">
        <v>22</v>
      </c>
      <c r="P61" t="str">
        <f>LEFT(Table1[[#This Row],[''Account'']])</f>
        <v>3</v>
      </c>
    </row>
    <row r="62" spans="1:16" x14ac:dyDescent="0.25">
      <c r="A62">
        <v>3310</v>
      </c>
      <c r="B62">
        <v>301</v>
      </c>
      <c r="C62">
        <v>64900</v>
      </c>
      <c r="D62" t="s">
        <v>92</v>
      </c>
      <c r="E62" t="s">
        <v>16</v>
      </c>
      <c r="F62" t="s">
        <v>75</v>
      </c>
      <c r="G62" t="s">
        <v>25</v>
      </c>
      <c r="H62" t="s">
        <v>19</v>
      </c>
      <c r="I62">
        <v>12923</v>
      </c>
      <c r="J62">
        <v>25</v>
      </c>
      <c r="L62" t="s">
        <v>38</v>
      </c>
      <c r="M62" t="s">
        <v>21</v>
      </c>
      <c r="N62">
        <v>3.28</v>
      </c>
      <c r="O62" t="s">
        <v>22</v>
      </c>
      <c r="P62" t="str">
        <f>LEFT(Table1[[#This Row],[''Account'']])</f>
        <v>3</v>
      </c>
    </row>
    <row r="63" spans="1:16" x14ac:dyDescent="0.25">
      <c r="A63">
        <v>3310</v>
      </c>
      <c r="B63">
        <v>301</v>
      </c>
      <c r="C63">
        <v>64900</v>
      </c>
      <c r="D63" t="s">
        <v>92</v>
      </c>
      <c r="E63" t="s">
        <v>16</v>
      </c>
      <c r="F63" t="s">
        <v>75</v>
      </c>
      <c r="G63" t="s">
        <v>25</v>
      </c>
      <c r="H63" t="s">
        <v>19</v>
      </c>
      <c r="I63">
        <v>12923</v>
      </c>
      <c r="J63">
        <v>25</v>
      </c>
      <c r="L63" t="s">
        <v>38</v>
      </c>
      <c r="M63" t="s">
        <v>21</v>
      </c>
      <c r="N63">
        <v>14.03</v>
      </c>
      <c r="O63" t="s">
        <v>22</v>
      </c>
      <c r="P63" t="str">
        <f>LEFT(Table1[[#This Row],[''Account'']])</f>
        <v>3</v>
      </c>
    </row>
    <row r="64" spans="1:16" x14ac:dyDescent="0.25">
      <c r="A64">
        <v>3310</v>
      </c>
      <c r="B64">
        <v>301</v>
      </c>
      <c r="C64">
        <v>64900</v>
      </c>
      <c r="D64" t="s">
        <v>76</v>
      </c>
      <c r="E64" t="s">
        <v>16</v>
      </c>
      <c r="F64" t="s">
        <v>75</v>
      </c>
      <c r="G64" t="s">
        <v>77</v>
      </c>
      <c r="H64" t="s">
        <v>19</v>
      </c>
      <c r="I64">
        <v>12923</v>
      </c>
      <c r="J64">
        <v>25</v>
      </c>
      <c r="L64" t="s">
        <v>38</v>
      </c>
      <c r="M64" t="s">
        <v>21</v>
      </c>
      <c r="N64">
        <v>3.94</v>
      </c>
      <c r="O64" t="s">
        <v>22</v>
      </c>
      <c r="P64" t="str">
        <f>LEFT(Table1[[#This Row],[''Account'']])</f>
        <v>3</v>
      </c>
    </row>
    <row r="65" spans="1:16" x14ac:dyDescent="0.25">
      <c r="A65">
        <v>3310</v>
      </c>
      <c r="B65">
        <v>301</v>
      </c>
      <c r="C65">
        <v>64900</v>
      </c>
      <c r="D65" t="s">
        <v>76</v>
      </c>
      <c r="E65" t="s">
        <v>16</v>
      </c>
      <c r="F65" t="s">
        <v>75</v>
      </c>
      <c r="G65" t="s">
        <v>32</v>
      </c>
      <c r="H65" t="s">
        <v>19</v>
      </c>
      <c r="I65">
        <v>12923</v>
      </c>
      <c r="J65">
        <v>25</v>
      </c>
      <c r="L65" t="s">
        <v>38</v>
      </c>
      <c r="M65" t="s">
        <v>21</v>
      </c>
      <c r="N65">
        <v>19.68</v>
      </c>
      <c r="O65" t="s">
        <v>22</v>
      </c>
      <c r="P65" t="str">
        <f>LEFT(Table1[[#This Row],[''Account'']])</f>
        <v>3</v>
      </c>
    </row>
    <row r="66" spans="1:16" x14ac:dyDescent="0.25">
      <c r="A66">
        <v>3310</v>
      </c>
      <c r="B66">
        <v>301</v>
      </c>
      <c r="C66">
        <v>64900</v>
      </c>
      <c r="D66" t="s">
        <v>78</v>
      </c>
      <c r="E66" t="s">
        <v>16</v>
      </c>
      <c r="F66" t="s">
        <v>75</v>
      </c>
      <c r="G66" t="s">
        <v>71</v>
      </c>
      <c r="H66" t="s">
        <v>19</v>
      </c>
      <c r="I66">
        <v>12923</v>
      </c>
      <c r="J66">
        <v>25</v>
      </c>
      <c r="L66" t="s">
        <v>38</v>
      </c>
      <c r="M66" t="s">
        <v>21</v>
      </c>
      <c r="N66">
        <v>7.87</v>
      </c>
      <c r="O66" t="s">
        <v>22</v>
      </c>
      <c r="P66" t="str">
        <f>LEFT(Table1[[#This Row],[''Account'']])</f>
        <v>3</v>
      </c>
    </row>
    <row r="67" spans="1:16" x14ac:dyDescent="0.25">
      <c r="A67">
        <v>3310</v>
      </c>
      <c r="B67">
        <v>301</v>
      </c>
      <c r="C67">
        <v>64900</v>
      </c>
      <c r="D67" t="s">
        <v>79</v>
      </c>
      <c r="E67" t="s">
        <v>16</v>
      </c>
      <c r="F67" t="s">
        <v>80</v>
      </c>
      <c r="G67" t="s">
        <v>32</v>
      </c>
      <c r="H67" t="s">
        <v>19</v>
      </c>
      <c r="I67">
        <v>12923</v>
      </c>
      <c r="J67">
        <v>25</v>
      </c>
      <c r="L67" t="s">
        <v>43</v>
      </c>
      <c r="M67" t="s">
        <v>21</v>
      </c>
      <c r="N67">
        <v>6.56</v>
      </c>
      <c r="O67" t="s">
        <v>22</v>
      </c>
      <c r="P67" t="str">
        <f>LEFT(Table1[[#This Row],[''Account'']])</f>
        <v>3</v>
      </c>
    </row>
    <row r="68" spans="1:16" x14ac:dyDescent="0.25">
      <c r="A68">
        <v>3310</v>
      </c>
      <c r="B68">
        <v>301</v>
      </c>
      <c r="C68">
        <v>64900</v>
      </c>
      <c r="D68" t="s">
        <v>81</v>
      </c>
      <c r="E68" t="s">
        <v>16</v>
      </c>
      <c r="F68" t="s">
        <v>82</v>
      </c>
      <c r="G68" t="s">
        <v>32</v>
      </c>
      <c r="H68" t="s">
        <v>19</v>
      </c>
      <c r="I68">
        <v>12923</v>
      </c>
      <c r="J68">
        <v>25</v>
      </c>
      <c r="L68" t="s">
        <v>46</v>
      </c>
      <c r="M68" t="s">
        <v>21</v>
      </c>
      <c r="N68">
        <v>18.37</v>
      </c>
      <c r="O68" t="s">
        <v>22</v>
      </c>
      <c r="P68" t="str">
        <f>LEFT(Table1[[#This Row],[''Account'']])</f>
        <v>3</v>
      </c>
    </row>
    <row r="69" spans="1:16" x14ac:dyDescent="0.25">
      <c r="A69">
        <v>3310</v>
      </c>
      <c r="B69">
        <v>301</v>
      </c>
      <c r="C69">
        <v>64900</v>
      </c>
      <c r="D69" t="s">
        <v>81</v>
      </c>
      <c r="E69" t="s">
        <v>16</v>
      </c>
      <c r="F69" t="s">
        <v>82</v>
      </c>
      <c r="G69" t="s">
        <v>91</v>
      </c>
      <c r="H69" t="s">
        <v>19</v>
      </c>
      <c r="I69">
        <v>12923</v>
      </c>
      <c r="J69">
        <v>25</v>
      </c>
      <c r="L69" t="s">
        <v>46</v>
      </c>
      <c r="M69" t="s">
        <v>21</v>
      </c>
      <c r="N69">
        <v>26.24</v>
      </c>
      <c r="O69" t="s">
        <v>22</v>
      </c>
      <c r="P69" t="str">
        <f>LEFT(Table1[[#This Row],[''Account'']])</f>
        <v>3</v>
      </c>
    </row>
    <row r="70" spans="1:16" x14ac:dyDescent="0.25">
      <c r="A70">
        <v>3310</v>
      </c>
      <c r="B70">
        <v>301</v>
      </c>
      <c r="C70">
        <v>64900</v>
      </c>
      <c r="D70" t="s">
        <v>81</v>
      </c>
      <c r="E70" t="s">
        <v>16</v>
      </c>
      <c r="F70" t="s">
        <v>82</v>
      </c>
      <c r="G70" t="s">
        <v>91</v>
      </c>
      <c r="H70" t="s">
        <v>19</v>
      </c>
      <c r="I70">
        <v>12923</v>
      </c>
      <c r="J70">
        <v>25</v>
      </c>
      <c r="L70" t="s">
        <v>46</v>
      </c>
      <c r="M70" t="s">
        <v>21</v>
      </c>
      <c r="N70">
        <v>112.22</v>
      </c>
      <c r="O70" t="s">
        <v>22</v>
      </c>
      <c r="P70" t="str">
        <f>LEFT(Table1[[#This Row],[''Account'']])</f>
        <v>3</v>
      </c>
    </row>
    <row r="71" spans="1:16" x14ac:dyDescent="0.25">
      <c r="A71">
        <v>3310</v>
      </c>
      <c r="B71">
        <v>301</v>
      </c>
      <c r="C71">
        <v>64900</v>
      </c>
      <c r="D71" t="s">
        <v>83</v>
      </c>
      <c r="E71" t="s">
        <v>16</v>
      </c>
      <c r="F71" t="s">
        <v>82</v>
      </c>
      <c r="G71" t="s">
        <v>77</v>
      </c>
      <c r="H71" t="s">
        <v>19</v>
      </c>
      <c r="I71">
        <v>12923</v>
      </c>
      <c r="J71">
        <v>25</v>
      </c>
      <c r="L71" t="s">
        <v>46</v>
      </c>
      <c r="M71" t="s">
        <v>21</v>
      </c>
      <c r="N71">
        <v>3.28</v>
      </c>
      <c r="O71" t="s">
        <v>22</v>
      </c>
      <c r="P71" t="str">
        <f>LEFT(Table1[[#This Row],[''Account'']])</f>
        <v>3</v>
      </c>
    </row>
    <row r="72" spans="1:16" x14ac:dyDescent="0.25">
      <c r="A72">
        <v>3310</v>
      </c>
      <c r="B72">
        <v>301</v>
      </c>
      <c r="C72">
        <v>64900</v>
      </c>
      <c r="D72" t="s">
        <v>93</v>
      </c>
      <c r="E72" t="s">
        <v>16</v>
      </c>
      <c r="F72" t="s">
        <v>85</v>
      </c>
      <c r="G72" t="s">
        <v>91</v>
      </c>
      <c r="H72" t="s">
        <v>19</v>
      </c>
      <c r="I72">
        <v>12923</v>
      </c>
      <c r="J72">
        <v>25</v>
      </c>
      <c r="L72" t="s">
        <v>50</v>
      </c>
      <c r="M72" t="s">
        <v>21</v>
      </c>
      <c r="N72">
        <v>7.87</v>
      </c>
      <c r="O72" t="s">
        <v>22</v>
      </c>
      <c r="P72" t="str">
        <f>LEFT(Table1[[#This Row],[''Account'']])</f>
        <v>3</v>
      </c>
    </row>
    <row r="73" spans="1:16" x14ac:dyDescent="0.25">
      <c r="A73">
        <v>3310</v>
      </c>
      <c r="B73">
        <v>301</v>
      </c>
      <c r="C73">
        <v>64900</v>
      </c>
      <c r="D73" t="s">
        <v>93</v>
      </c>
      <c r="E73" t="s">
        <v>16</v>
      </c>
      <c r="F73" t="s">
        <v>85</v>
      </c>
      <c r="G73" t="s">
        <v>91</v>
      </c>
      <c r="H73" t="s">
        <v>19</v>
      </c>
      <c r="I73">
        <v>12923</v>
      </c>
      <c r="J73">
        <v>25</v>
      </c>
      <c r="L73" t="s">
        <v>50</v>
      </c>
      <c r="M73" t="s">
        <v>21</v>
      </c>
      <c r="N73">
        <v>33.67</v>
      </c>
      <c r="O73" t="s">
        <v>22</v>
      </c>
      <c r="P73" t="str">
        <f>LEFT(Table1[[#This Row],[''Account'']])</f>
        <v>3</v>
      </c>
    </row>
    <row r="74" spans="1:16" x14ac:dyDescent="0.25">
      <c r="A74">
        <v>3310</v>
      </c>
      <c r="B74">
        <v>301</v>
      </c>
      <c r="C74">
        <v>64900</v>
      </c>
      <c r="D74" t="s">
        <v>84</v>
      </c>
      <c r="E74" t="s">
        <v>16</v>
      </c>
      <c r="F74" t="s">
        <v>85</v>
      </c>
      <c r="G74" t="s">
        <v>32</v>
      </c>
      <c r="H74" t="s">
        <v>19</v>
      </c>
      <c r="I74">
        <v>12923</v>
      </c>
      <c r="J74">
        <v>25</v>
      </c>
      <c r="L74" t="s">
        <v>50</v>
      </c>
      <c r="M74" t="s">
        <v>21</v>
      </c>
      <c r="N74">
        <v>2.62</v>
      </c>
      <c r="O74" t="s">
        <v>22</v>
      </c>
      <c r="P74" t="str">
        <f>LEFT(Table1[[#This Row],[''Account'']])</f>
        <v>3</v>
      </c>
    </row>
    <row r="75" spans="1:16" x14ac:dyDescent="0.25">
      <c r="A75">
        <v>3310</v>
      </c>
      <c r="B75">
        <v>301</v>
      </c>
      <c r="C75">
        <v>64900</v>
      </c>
      <c r="D75" t="s">
        <v>86</v>
      </c>
      <c r="E75" t="s">
        <v>16</v>
      </c>
      <c r="F75" t="s">
        <v>87</v>
      </c>
      <c r="G75" t="s">
        <v>32</v>
      </c>
      <c r="H75" t="s">
        <v>19</v>
      </c>
      <c r="I75">
        <v>12923</v>
      </c>
      <c r="J75">
        <v>25</v>
      </c>
      <c r="L75" t="s">
        <v>53</v>
      </c>
      <c r="M75" t="s">
        <v>21</v>
      </c>
      <c r="N75">
        <v>18.37</v>
      </c>
      <c r="O75" t="s">
        <v>22</v>
      </c>
      <c r="P75" t="str">
        <f>LEFT(Table1[[#This Row],[''Account'']])</f>
        <v>3</v>
      </c>
    </row>
    <row r="76" spans="1:16" x14ac:dyDescent="0.25">
      <c r="A76">
        <v>3310</v>
      </c>
      <c r="B76">
        <v>301</v>
      </c>
      <c r="C76">
        <v>64900</v>
      </c>
      <c r="D76" t="s">
        <v>88</v>
      </c>
      <c r="E76" t="s">
        <v>16</v>
      </c>
      <c r="F76" t="s">
        <v>87</v>
      </c>
      <c r="G76" t="s">
        <v>89</v>
      </c>
      <c r="H76" t="s">
        <v>19</v>
      </c>
      <c r="I76">
        <v>12923</v>
      </c>
      <c r="J76">
        <v>25</v>
      </c>
      <c r="L76" t="s">
        <v>53</v>
      </c>
      <c r="M76" t="s">
        <v>21</v>
      </c>
      <c r="N76">
        <v>0.66</v>
      </c>
      <c r="O76" t="s">
        <v>22</v>
      </c>
      <c r="P76" t="str">
        <f>LEFT(Table1[[#This Row],[''Account'']])</f>
        <v>3</v>
      </c>
    </row>
    <row r="77" spans="1:16" x14ac:dyDescent="0.25">
      <c r="A77">
        <v>3320</v>
      </c>
      <c r="B77">
        <v>301</v>
      </c>
      <c r="C77">
        <v>64900</v>
      </c>
      <c r="D77" t="s">
        <v>94</v>
      </c>
      <c r="E77" t="s">
        <v>16</v>
      </c>
      <c r="F77" t="s">
        <v>95</v>
      </c>
      <c r="G77" t="s">
        <v>58</v>
      </c>
      <c r="H77" t="s">
        <v>19</v>
      </c>
      <c r="I77">
        <v>12923</v>
      </c>
      <c r="J77">
        <v>25</v>
      </c>
      <c r="L77" t="s">
        <v>26</v>
      </c>
      <c r="M77" t="s">
        <v>21</v>
      </c>
      <c r="N77">
        <v>29.77</v>
      </c>
      <c r="O77" t="s">
        <v>22</v>
      </c>
      <c r="P77" t="str">
        <f>LEFT(Table1[[#This Row],[''Account'']])</f>
        <v>3</v>
      </c>
    </row>
    <row r="78" spans="1:16" x14ac:dyDescent="0.25">
      <c r="A78">
        <v>3320</v>
      </c>
      <c r="B78">
        <v>301</v>
      </c>
      <c r="C78">
        <v>64900</v>
      </c>
      <c r="D78" t="s">
        <v>94</v>
      </c>
      <c r="E78" t="s">
        <v>16</v>
      </c>
      <c r="F78" t="s">
        <v>95</v>
      </c>
      <c r="G78" t="s">
        <v>58</v>
      </c>
      <c r="H78" t="s">
        <v>19</v>
      </c>
      <c r="I78">
        <v>12923</v>
      </c>
      <c r="J78">
        <v>25</v>
      </c>
      <c r="L78" t="s">
        <v>26</v>
      </c>
      <c r="M78" t="s">
        <v>21</v>
      </c>
      <c r="N78">
        <v>127.29</v>
      </c>
      <c r="O78" t="s">
        <v>22</v>
      </c>
      <c r="P78" t="str">
        <f>LEFT(Table1[[#This Row],[''Account'']])</f>
        <v>3</v>
      </c>
    </row>
    <row r="79" spans="1:16" x14ac:dyDescent="0.25">
      <c r="A79">
        <v>3320</v>
      </c>
      <c r="B79">
        <v>301</v>
      </c>
      <c r="C79">
        <v>64900</v>
      </c>
      <c r="D79" t="s">
        <v>96</v>
      </c>
      <c r="E79" t="s">
        <v>16</v>
      </c>
      <c r="F79" t="s">
        <v>95</v>
      </c>
      <c r="G79" t="s">
        <v>60</v>
      </c>
      <c r="H79" t="s">
        <v>19</v>
      </c>
      <c r="I79">
        <v>12923</v>
      </c>
      <c r="J79">
        <v>25</v>
      </c>
      <c r="L79" t="s">
        <v>26</v>
      </c>
      <c r="M79" t="s">
        <v>21</v>
      </c>
      <c r="N79">
        <v>29.09</v>
      </c>
      <c r="O79" t="s">
        <v>22</v>
      </c>
      <c r="P79" t="str">
        <f>LEFT(Table1[[#This Row],[''Account'']])</f>
        <v>3</v>
      </c>
    </row>
    <row r="80" spans="1:16" x14ac:dyDescent="0.25">
      <c r="A80">
        <v>3320</v>
      </c>
      <c r="B80">
        <v>301</v>
      </c>
      <c r="C80">
        <v>64900</v>
      </c>
      <c r="D80" t="s">
        <v>96</v>
      </c>
      <c r="E80" t="s">
        <v>16</v>
      </c>
      <c r="F80" t="s">
        <v>95</v>
      </c>
      <c r="G80" t="s">
        <v>60</v>
      </c>
      <c r="H80" t="s">
        <v>19</v>
      </c>
      <c r="I80">
        <v>12923</v>
      </c>
      <c r="J80">
        <v>25</v>
      </c>
      <c r="L80" t="s">
        <v>26</v>
      </c>
      <c r="M80" t="s">
        <v>21</v>
      </c>
      <c r="N80">
        <v>124.4</v>
      </c>
      <c r="O80" t="s">
        <v>22</v>
      </c>
      <c r="P80" t="str">
        <f>LEFT(Table1[[#This Row],[''Account'']])</f>
        <v>3</v>
      </c>
    </row>
    <row r="81" spans="1:16" x14ac:dyDescent="0.25">
      <c r="A81">
        <v>3320</v>
      </c>
      <c r="B81">
        <v>301</v>
      </c>
      <c r="C81">
        <v>64900</v>
      </c>
      <c r="D81" t="s">
        <v>97</v>
      </c>
      <c r="E81" t="s">
        <v>16</v>
      </c>
      <c r="F81" t="s">
        <v>73</v>
      </c>
      <c r="G81" t="s">
        <v>58</v>
      </c>
      <c r="H81" t="s">
        <v>19</v>
      </c>
      <c r="I81">
        <v>12923</v>
      </c>
      <c r="J81">
        <v>25</v>
      </c>
      <c r="L81" t="s">
        <v>35</v>
      </c>
      <c r="M81" t="s">
        <v>21</v>
      </c>
      <c r="N81">
        <v>0.55000000000000004</v>
      </c>
      <c r="O81" t="s">
        <v>22</v>
      </c>
      <c r="P81" t="str">
        <f>LEFT(Table1[[#This Row],[''Account'']])</f>
        <v>3</v>
      </c>
    </row>
    <row r="82" spans="1:16" x14ac:dyDescent="0.25">
      <c r="A82">
        <v>3320</v>
      </c>
      <c r="B82">
        <v>301</v>
      </c>
      <c r="C82">
        <v>64900</v>
      </c>
      <c r="D82" t="s">
        <v>97</v>
      </c>
      <c r="E82" t="s">
        <v>16</v>
      </c>
      <c r="F82" t="s">
        <v>73</v>
      </c>
      <c r="G82" t="s">
        <v>58</v>
      </c>
      <c r="H82" t="s">
        <v>19</v>
      </c>
      <c r="I82">
        <v>12923</v>
      </c>
      <c r="J82">
        <v>25</v>
      </c>
      <c r="L82" t="s">
        <v>35</v>
      </c>
      <c r="M82" t="s">
        <v>21</v>
      </c>
      <c r="N82">
        <v>2.34</v>
      </c>
      <c r="O82" t="s">
        <v>22</v>
      </c>
      <c r="P82" t="str">
        <f>LEFT(Table1[[#This Row],[''Account'']])</f>
        <v>3</v>
      </c>
    </row>
    <row r="83" spans="1:16" x14ac:dyDescent="0.25">
      <c r="A83">
        <v>3320</v>
      </c>
      <c r="B83">
        <v>301</v>
      </c>
      <c r="C83">
        <v>64900</v>
      </c>
      <c r="D83" t="s">
        <v>97</v>
      </c>
      <c r="E83" t="s">
        <v>16</v>
      </c>
      <c r="F83" t="s">
        <v>73</v>
      </c>
      <c r="G83" t="s">
        <v>58</v>
      </c>
      <c r="H83" t="s">
        <v>19</v>
      </c>
      <c r="I83">
        <v>12923</v>
      </c>
      <c r="J83">
        <v>25</v>
      </c>
      <c r="L83" t="s">
        <v>35</v>
      </c>
      <c r="M83" t="s">
        <v>21</v>
      </c>
      <c r="N83">
        <v>33.83</v>
      </c>
      <c r="O83" t="s">
        <v>22</v>
      </c>
      <c r="P83" t="str">
        <f>LEFT(Table1[[#This Row],[''Account'']])</f>
        <v>3</v>
      </c>
    </row>
    <row r="84" spans="1:16" x14ac:dyDescent="0.25">
      <c r="A84">
        <v>3320</v>
      </c>
      <c r="B84">
        <v>301</v>
      </c>
      <c r="C84">
        <v>64900</v>
      </c>
      <c r="D84" t="s">
        <v>97</v>
      </c>
      <c r="E84" t="s">
        <v>16</v>
      </c>
      <c r="F84" t="s">
        <v>73</v>
      </c>
      <c r="G84" t="s">
        <v>58</v>
      </c>
      <c r="H84" t="s">
        <v>19</v>
      </c>
      <c r="I84">
        <v>12923</v>
      </c>
      <c r="J84">
        <v>25</v>
      </c>
      <c r="L84" t="s">
        <v>35</v>
      </c>
      <c r="M84" t="s">
        <v>21</v>
      </c>
      <c r="N84">
        <v>144.65</v>
      </c>
      <c r="O84" t="s">
        <v>22</v>
      </c>
      <c r="P84" t="str">
        <f>LEFT(Table1[[#This Row],[''Account'']])</f>
        <v>3</v>
      </c>
    </row>
    <row r="85" spans="1:16" x14ac:dyDescent="0.25">
      <c r="A85">
        <v>3320</v>
      </c>
      <c r="B85">
        <v>301</v>
      </c>
      <c r="C85">
        <v>64900</v>
      </c>
      <c r="D85" t="s">
        <v>98</v>
      </c>
      <c r="E85" t="s">
        <v>16</v>
      </c>
      <c r="F85" t="s">
        <v>73</v>
      </c>
      <c r="G85" t="s">
        <v>60</v>
      </c>
      <c r="H85" t="s">
        <v>19</v>
      </c>
      <c r="I85">
        <v>12923</v>
      </c>
      <c r="J85">
        <v>25</v>
      </c>
      <c r="L85" t="s">
        <v>35</v>
      </c>
      <c r="M85" t="s">
        <v>21</v>
      </c>
      <c r="N85">
        <v>24.24</v>
      </c>
      <c r="O85" t="s">
        <v>22</v>
      </c>
      <c r="P85" t="str">
        <f>LEFT(Table1[[#This Row],[''Account'']])</f>
        <v>3</v>
      </c>
    </row>
    <row r="86" spans="1:16" x14ac:dyDescent="0.25">
      <c r="A86">
        <v>3320</v>
      </c>
      <c r="B86">
        <v>301</v>
      </c>
      <c r="C86">
        <v>64900</v>
      </c>
      <c r="D86" t="s">
        <v>98</v>
      </c>
      <c r="E86" t="s">
        <v>16</v>
      </c>
      <c r="F86" t="s">
        <v>73</v>
      </c>
      <c r="G86" t="s">
        <v>60</v>
      </c>
      <c r="H86" t="s">
        <v>19</v>
      </c>
      <c r="I86">
        <v>12923</v>
      </c>
      <c r="J86">
        <v>25</v>
      </c>
      <c r="L86" t="s">
        <v>35</v>
      </c>
      <c r="M86" t="s">
        <v>21</v>
      </c>
      <c r="N86">
        <v>103.65</v>
      </c>
      <c r="O86" t="s">
        <v>22</v>
      </c>
      <c r="P86" t="str">
        <f>LEFT(Table1[[#This Row],[''Account'']])</f>
        <v>3</v>
      </c>
    </row>
    <row r="87" spans="1:16" x14ac:dyDescent="0.25">
      <c r="A87">
        <v>3320</v>
      </c>
      <c r="B87">
        <v>301</v>
      </c>
      <c r="C87">
        <v>64900</v>
      </c>
      <c r="D87" t="s">
        <v>99</v>
      </c>
      <c r="E87" t="s">
        <v>16</v>
      </c>
      <c r="F87" t="s">
        <v>80</v>
      </c>
      <c r="G87" t="s">
        <v>58</v>
      </c>
      <c r="H87" t="s">
        <v>19</v>
      </c>
      <c r="I87">
        <v>12923</v>
      </c>
      <c r="J87">
        <v>25</v>
      </c>
      <c r="L87" t="s">
        <v>43</v>
      </c>
      <c r="M87" t="s">
        <v>21</v>
      </c>
      <c r="N87">
        <v>21.65</v>
      </c>
      <c r="O87" t="s">
        <v>22</v>
      </c>
      <c r="P87" t="str">
        <f>LEFT(Table1[[#This Row],[''Account'']])</f>
        <v>3</v>
      </c>
    </row>
    <row r="88" spans="1:16" x14ac:dyDescent="0.25">
      <c r="A88">
        <v>3320</v>
      </c>
      <c r="B88">
        <v>301</v>
      </c>
      <c r="C88">
        <v>64900</v>
      </c>
      <c r="D88" t="s">
        <v>99</v>
      </c>
      <c r="E88" t="s">
        <v>16</v>
      </c>
      <c r="F88" t="s">
        <v>80</v>
      </c>
      <c r="G88" t="s">
        <v>58</v>
      </c>
      <c r="H88" t="s">
        <v>19</v>
      </c>
      <c r="I88">
        <v>12923</v>
      </c>
      <c r="J88">
        <v>25</v>
      </c>
      <c r="L88" t="s">
        <v>43</v>
      </c>
      <c r="M88" t="s">
        <v>21</v>
      </c>
      <c r="N88">
        <v>92.57</v>
      </c>
      <c r="O88" t="s">
        <v>22</v>
      </c>
      <c r="P88" t="str">
        <f>LEFT(Table1[[#This Row],[''Account'']])</f>
        <v>3</v>
      </c>
    </row>
    <row r="89" spans="1:16" x14ac:dyDescent="0.25">
      <c r="A89">
        <v>3320</v>
      </c>
      <c r="B89">
        <v>301</v>
      </c>
      <c r="C89">
        <v>64900</v>
      </c>
      <c r="D89" t="s">
        <v>100</v>
      </c>
      <c r="E89" t="s">
        <v>16</v>
      </c>
      <c r="F89" t="s">
        <v>80</v>
      </c>
      <c r="G89" t="s">
        <v>60</v>
      </c>
      <c r="H89" t="s">
        <v>19</v>
      </c>
      <c r="I89">
        <v>12923</v>
      </c>
      <c r="J89">
        <v>25</v>
      </c>
      <c r="L89" t="s">
        <v>43</v>
      </c>
      <c r="M89" t="s">
        <v>21</v>
      </c>
      <c r="N89">
        <v>1.52</v>
      </c>
      <c r="O89" t="s">
        <v>22</v>
      </c>
      <c r="P89" t="str">
        <f>LEFT(Table1[[#This Row],[''Account'']])</f>
        <v>3</v>
      </c>
    </row>
    <row r="90" spans="1:16" x14ac:dyDescent="0.25">
      <c r="A90">
        <v>3320</v>
      </c>
      <c r="B90">
        <v>301</v>
      </c>
      <c r="C90">
        <v>64900</v>
      </c>
      <c r="D90" t="s">
        <v>100</v>
      </c>
      <c r="E90" t="s">
        <v>16</v>
      </c>
      <c r="F90" t="s">
        <v>80</v>
      </c>
      <c r="G90" t="s">
        <v>60</v>
      </c>
      <c r="H90" t="s">
        <v>19</v>
      </c>
      <c r="I90">
        <v>12923</v>
      </c>
      <c r="J90">
        <v>25</v>
      </c>
      <c r="L90" t="s">
        <v>43</v>
      </c>
      <c r="M90" t="s">
        <v>21</v>
      </c>
      <c r="N90">
        <v>6.51</v>
      </c>
      <c r="O90" t="s">
        <v>22</v>
      </c>
      <c r="P90" t="str">
        <f>LEFT(Table1[[#This Row],[''Account'']])</f>
        <v>3</v>
      </c>
    </row>
    <row r="91" spans="1:16" x14ac:dyDescent="0.25">
      <c r="A91">
        <v>3320</v>
      </c>
      <c r="B91">
        <v>301</v>
      </c>
      <c r="C91">
        <v>64900</v>
      </c>
      <c r="D91" t="s">
        <v>100</v>
      </c>
      <c r="E91" t="s">
        <v>16</v>
      </c>
      <c r="F91" t="s">
        <v>80</v>
      </c>
      <c r="G91" t="s">
        <v>60</v>
      </c>
      <c r="H91" t="s">
        <v>19</v>
      </c>
      <c r="I91">
        <v>12923</v>
      </c>
      <c r="J91">
        <v>25</v>
      </c>
      <c r="L91" t="s">
        <v>43</v>
      </c>
      <c r="M91" t="s">
        <v>21</v>
      </c>
      <c r="N91">
        <v>26.24</v>
      </c>
      <c r="O91" t="s">
        <v>22</v>
      </c>
      <c r="P91" t="str">
        <f>LEFT(Table1[[#This Row],[''Account'']])</f>
        <v>3</v>
      </c>
    </row>
    <row r="92" spans="1:16" x14ac:dyDescent="0.25">
      <c r="A92">
        <v>3320</v>
      </c>
      <c r="B92">
        <v>301</v>
      </c>
      <c r="C92">
        <v>64900</v>
      </c>
      <c r="D92" t="s">
        <v>100</v>
      </c>
      <c r="E92" t="s">
        <v>16</v>
      </c>
      <c r="F92" t="s">
        <v>80</v>
      </c>
      <c r="G92" t="s">
        <v>60</v>
      </c>
      <c r="H92" t="s">
        <v>19</v>
      </c>
      <c r="I92">
        <v>12923</v>
      </c>
      <c r="J92">
        <v>25</v>
      </c>
      <c r="L92" t="s">
        <v>43</v>
      </c>
      <c r="M92" t="s">
        <v>21</v>
      </c>
      <c r="N92">
        <v>112.22</v>
      </c>
      <c r="O92" t="s">
        <v>22</v>
      </c>
      <c r="P92" t="str">
        <f>LEFT(Table1[[#This Row],[''Account'']])</f>
        <v>3</v>
      </c>
    </row>
    <row r="93" spans="1:16" x14ac:dyDescent="0.25">
      <c r="A93">
        <v>3510</v>
      </c>
      <c r="B93">
        <v>301</v>
      </c>
      <c r="C93">
        <v>64900</v>
      </c>
      <c r="D93" t="s">
        <v>65</v>
      </c>
      <c r="E93" t="s">
        <v>16</v>
      </c>
      <c r="F93" t="s">
        <v>66</v>
      </c>
      <c r="G93" t="s">
        <v>67</v>
      </c>
      <c r="H93" t="s">
        <v>19</v>
      </c>
      <c r="I93">
        <v>12923</v>
      </c>
      <c r="J93">
        <v>25</v>
      </c>
      <c r="L93" t="s">
        <v>26</v>
      </c>
      <c r="M93" t="s">
        <v>21</v>
      </c>
      <c r="N93">
        <v>1.04</v>
      </c>
      <c r="O93" t="s">
        <v>22</v>
      </c>
      <c r="P93" t="str">
        <f>LEFT(Table1[[#This Row],[''Account'']])</f>
        <v>3</v>
      </c>
    </row>
    <row r="94" spans="1:16" x14ac:dyDescent="0.25">
      <c r="A94">
        <v>3510</v>
      </c>
      <c r="B94">
        <v>301</v>
      </c>
      <c r="C94">
        <v>64900</v>
      </c>
      <c r="D94" t="s">
        <v>90</v>
      </c>
      <c r="E94" t="s">
        <v>16</v>
      </c>
      <c r="F94" t="s">
        <v>66</v>
      </c>
      <c r="G94" t="s">
        <v>25</v>
      </c>
      <c r="H94" t="s">
        <v>19</v>
      </c>
      <c r="I94">
        <v>12923</v>
      </c>
      <c r="J94">
        <v>25</v>
      </c>
      <c r="L94" t="s">
        <v>26</v>
      </c>
      <c r="M94" t="s">
        <v>21</v>
      </c>
      <c r="N94">
        <v>0.43</v>
      </c>
      <c r="O94" t="s">
        <v>22</v>
      </c>
      <c r="P94" t="str">
        <f>LEFT(Table1[[#This Row],[''Account'']])</f>
        <v>3</v>
      </c>
    </row>
    <row r="95" spans="1:16" x14ac:dyDescent="0.25">
      <c r="A95">
        <v>3510</v>
      </c>
      <c r="B95">
        <v>301</v>
      </c>
      <c r="C95">
        <v>64900</v>
      </c>
      <c r="D95" t="s">
        <v>68</v>
      </c>
      <c r="E95" t="s">
        <v>16</v>
      </c>
      <c r="F95" t="s">
        <v>66</v>
      </c>
      <c r="G95" t="s">
        <v>30</v>
      </c>
      <c r="H95" t="s">
        <v>19</v>
      </c>
      <c r="I95">
        <v>12923</v>
      </c>
      <c r="J95">
        <v>25</v>
      </c>
      <c r="L95" t="s">
        <v>26</v>
      </c>
      <c r="M95" t="s">
        <v>21</v>
      </c>
      <c r="N95">
        <v>0.45</v>
      </c>
      <c r="O95" t="s">
        <v>22</v>
      </c>
      <c r="P95" t="str">
        <f>LEFT(Table1[[#This Row],[''Account'']])</f>
        <v>3</v>
      </c>
    </row>
    <row r="96" spans="1:16" x14ac:dyDescent="0.25">
      <c r="A96">
        <v>3510</v>
      </c>
      <c r="B96">
        <v>301</v>
      </c>
      <c r="C96">
        <v>64900</v>
      </c>
      <c r="D96" t="s">
        <v>68</v>
      </c>
      <c r="E96" t="s">
        <v>16</v>
      </c>
      <c r="F96" t="s">
        <v>66</v>
      </c>
      <c r="G96" t="s">
        <v>91</v>
      </c>
      <c r="H96" t="s">
        <v>19</v>
      </c>
      <c r="I96">
        <v>12923</v>
      </c>
      <c r="J96">
        <v>25</v>
      </c>
      <c r="L96" t="s">
        <v>26</v>
      </c>
      <c r="M96" t="s">
        <v>21</v>
      </c>
      <c r="N96">
        <v>0.91</v>
      </c>
      <c r="O96" t="s">
        <v>22</v>
      </c>
      <c r="P96" t="str">
        <f>LEFT(Table1[[#This Row],[''Account'']])</f>
        <v>3</v>
      </c>
    </row>
    <row r="97" spans="1:16" x14ac:dyDescent="0.25">
      <c r="A97">
        <v>3510</v>
      </c>
      <c r="B97">
        <v>301</v>
      </c>
      <c r="C97">
        <v>64900</v>
      </c>
      <c r="D97" t="s">
        <v>69</v>
      </c>
      <c r="E97" t="s">
        <v>16</v>
      </c>
      <c r="F97" t="s">
        <v>66</v>
      </c>
      <c r="G97" t="s">
        <v>32</v>
      </c>
      <c r="H97" t="s">
        <v>19</v>
      </c>
      <c r="I97">
        <v>12923</v>
      </c>
      <c r="J97">
        <v>25</v>
      </c>
      <c r="L97" t="s">
        <v>26</v>
      </c>
      <c r="M97" t="s">
        <v>21</v>
      </c>
      <c r="N97">
        <v>0.91</v>
      </c>
      <c r="O97" t="s">
        <v>22</v>
      </c>
      <c r="P97" t="str">
        <f>LEFT(Table1[[#This Row],[''Account'']])</f>
        <v>3</v>
      </c>
    </row>
    <row r="98" spans="1:16" x14ac:dyDescent="0.25">
      <c r="A98">
        <v>3510</v>
      </c>
      <c r="B98">
        <v>301</v>
      </c>
      <c r="C98">
        <v>64900</v>
      </c>
      <c r="D98" t="s">
        <v>70</v>
      </c>
      <c r="E98" t="s">
        <v>16</v>
      </c>
      <c r="F98" t="s">
        <v>66</v>
      </c>
      <c r="G98" t="s">
        <v>71</v>
      </c>
      <c r="H98" t="s">
        <v>19</v>
      </c>
      <c r="I98">
        <v>12923</v>
      </c>
      <c r="J98">
        <v>25</v>
      </c>
      <c r="L98" t="s">
        <v>26</v>
      </c>
      <c r="M98" t="s">
        <v>21</v>
      </c>
      <c r="N98">
        <v>0.14000000000000001</v>
      </c>
      <c r="O98" t="s">
        <v>22</v>
      </c>
      <c r="P98" t="str">
        <f>LEFT(Table1[[#This Row],[''Account'']])</f>
        <v>3</v>
      </c>
    </row>
    <row r="99" spans="1:16" x14ac:dyDescent="0.25">
      <c r="A99">
        <v>3510</v>
      </c>
      <c r="B99">
        <v>301</v>
      </c>
      <c r="C99">
        <v>64900</v>
      </c>
      <c r="D99" t="s">
        <v>72</v>
      </c>
      <c r="E99" t="s">
        <v>16</v>
      </c>
      <c r="F99" t="s">
        <v>73</v>
      </c>
      <c r="G99" t="s">
        <v>32</v>
      </c>
      <c r="H99" t="s">
        <v>19</v>
      </c>
      <c r="I99">
        <v>12923</v>
      </c>
      <c r="J99">
        <v>25</v>
      </c>
      <c r="L99" t="s">
        <v>35</v>
      </c>
      <c r="M99" t="s">
        <v>21</v>
      </c>
      <c r="N99">
        <v>0.23</v>
      </c>
      <c r="O99" t="s">
        <v>22</v>
      </c>
      <c r="P99" t="str">
        <f>LEFT(Table1[[#This Row],[''Account'']])</f>
        <v>3</v>
      </c>
    </row>
    <row r="100" spans="1:16" x14ac:dyDescent="0.25">
      <c r="A100">
        <v>3510</v>
      </c>
      <c r="B100">
        <v>301</v>
      </c>
      <c r="C100">
        <v>64900</v>
      </c>
      <c r="D100" t="s">
        <v>74</v>
      </c>
      <c r="E100" t="s">
        <v>16</v>
      </c>
      <c r="F100" t="s">
        <v>75</v>
      </c>
      <c r="G100" t="s">
        <v>67</v>
      </c>
      <c r="H100" t="s">
        <v>19</v>
      </c>
      <c r="I100">
        <v>12923</v>
      </c>
      <c r="J100">
        <v>25</v>
      </c>
      <c r="L100" t="s">
        <v>38</v>
      </c>
      <c r="M100" t="s">
        <v>21</v>
      </c>
      <c r="N100">
        <v>0.23</v>
      </c>
      <c r="O100" t="s">
        <v>22</v>
      </c>
      <c r="P100" t="str">
        <f>LEFT(Table1[[#This Row],[''Account'']])</f>
        <v>3</v>
      </c>
    </row>
    <row r="101" spans="1:16" x14ac:dyDescent="0.25">
      <c r="A101">
        <v>3510</v>
      </c>
      <c r="B101">
        <v>301</v>
      </c>
      <c r="C101">
        <v>64900</v>
      </c>
      <c r="D101" t="s">
        <v>92</v>
      </c>
      <c r="E101" t="s">
        <v>16</v>
      </c>
      <c r="F101" t="s">
        <v>75</v>
      </c>
      <c r="G101" t="s">
        <v>25</v>
      </c>
      <c r="H101" t="s">
        <v>19</v>
      </c>
      <c r="I101">
        <v>12923</v>
      </c>
      <c r="J101">
        <v>25</v>
      </c>
      <c r="L101" t="s">
        <v>38</v>
      </c>
      <c r="M101" t="s">
        <v>21</v>
      </c>
      <c r="N101">
        <v>0.11</v>
      </c>
      <c r="O101" t="s">
        <v>22</v>
      </c>
      <c r="P101" t="str">
        <f>LEFT(Table1[[#This Row],[''Account'']])</f>
        <v>3</v>
      </c>
    </row>
    <row r="102" spans="1:16" x14ac:dyDescent="0.25">
      <c r="A102">
        <v>3510</v>
      </c>
      <c r="B102">
        <v>301</v>
      </c>
      <c r="C102">
        <v>64900</v>
      </c>
      <c r="D102" t="s">
        <v>76</v>
      </c>
      <c r="E102" t="s">
        <v>16</v>
      </c>
      <c r="F102" t="s">
        <v>75</v>
      </c>
      <c r="G102" t="s">
        <v>77</v>
      </c>
      <c r="H102" t="s">
        <v>19</v>
      </c>
      <c r="I102">
        <v>12923</v>
      </c>
      <c r="J102">
        <v>25</v>
      </c>
      <c r="L102" t="s">
        <v>38</v>
      </c>
      <c r="M102" t="s">
        <v>21</v>
      </c>
      <c r="N102">
        <v>0.14000000000000001</v>
      </c>
      <c r="O102" t="s">
        <v>22</v>
      </c>
      <c r="P102" t="str">
        <f>LEFT(Table1[[#This Row],[''Account'']])</f>
        <v>3</v>
      </c>
    </row>
    <row r="103" spans="1:16" x14ac:dyDescent="0.25">
      <c r="A103">
        <v>3510</v>
      </c>
      <c r="B103">
        <v>301</v>
      </c>
      <c r="C103">
        <v>64900</v>
      </c>
      <c r="D103" t="s">
        <v>76</v>
      </c>
      <c r="E103" t="s">
        <v>16</v>
      </c>
      <c r="F103" t="s">
        <v>75</v>
      </c>
      <c r="G103" t="s">
        <v>32</v>
      </c>
      <c r="H103" t="s">
        <v>19</v>
      </c>
      <c r="I103">
        <v>12923</v>
      </c>
      <c r="J103">
        <v>25</v>
      </c>
      <c r="L103" t="s">
        <v>38</v>
      </c>
      <c r="M103" t="s">
        <v>21</v>
      </c>
      <c r="N103">
        <v>0.68</v>
      </c>
      <c r="O103" t="s">
        <v>22</v>
      </c>
      <c r="P103" t="str">
        <f>LEFT(Table1[[#This Row],[''Account'']])</f>
        <v>3</v>
      </c>
    </row>
    <row r="104" spans="1:16" x14ac:dyDescent="0.25">
      <c r="A104">
        <v>3510</v>
      </c>
      <c r="B104">
        <v>301</v>
      </c>
      <c r="C104">
        <v>64900</v>
      </c>
      <c r="D104" t="s">
        <v>78</v>
      </c>
      <c r="E104" t="s">
        <v>16</v>
      </c>
      <c r="F104" t="s">
        <v>75</v>
      </c>
      <c r="G104" t="s">
        <v>71</v>
      </c>
      <c r="H104" t="s">
        <v>19</v>
      </c>
      <c r="I104">
        <v>12923</v>
      </c>
      <c r="J104">
        <v>25</v>
      </c>
      <c r="L104" t="s">
        <v>38</v>
      </c>
      <c r="M104" t="s">
        <v>21</v>
      </c>
      <c r="N104">
        <v>0.27</v>
      </c>
      <c r="O104" t="s">
        <v>22</v>
      </c>
      <c r="P104" t="str">
        <f>LEFT(Table1[[#This Row],[''Account'']])</f>
        <v>3</v>
      </c>
    </row>
    <row r="105" spans="1:16" x14ac:dyDescent="0.25">
      <c r="A105">
        <v>3510</v>
      </c>
      <c r="B105">
        <v>301</v>
      </c>
      <c r="C105">
        <v>64900</v>
      </c>
      <c r="D105" t="s">
        <v>79</v>
      </c>
      <c r="E105" t="s">
        <v>16</v>
      </c>
      <c r="F105" t="s">
        <v>80</v>
      </c>
      <c r="G105" t="s">
        <v>32</v>
      </c>
      <c r="H105" t="s">
        <v>19</v>
      </c>
      <c r="I105">
        <v>12923</v>
      </c>
      <c r="J105">
        <v>25</v>
      </c>
      <c r="L105" t="s">
        <v>43</v>
      </c>
      <c r="M105" t="s">
        <v>21</v>
      </c>
      <c r="N105">
        <v>0.23</v>
      </c>
      <c r="O105" t="s">
        <v>22</v>
      </c>
      <c r="P105" t="str">
        <f>LEFT(Table1[[#This Row],[''Account'']])</f>
        <v>3</v>
      </c>
    </row>
    <row r="106" spans="1:16" x14ac:dyDescent="0.25">
      <c r="A106">
        <v>3510</v>
      </c>
      <c r="B106">
        <v>301</v>
      </c>
      <c r="C106">
        <v>64900</v>
      </c>
      <c r="D106" t="s">
        <v>81</v>
      </c>
      <c r="E106" t="s">
        <v>16</v>
      </c>
      <c r="F106" t="s">
        <v>82</v>
      </c>
      <c r="G106" t="s">
        <v>32</v>
      </c>
      <c r="H106" t="s">
        <v>19</v>
      </c>
      <c r="I106">
        <v>12923</v>
      </c>
      <c r="J106">
        <v>25</v>
      </c>
      <c r="L106" t="s">
        <v>46</v>
      </c>
      <c r="M106" t="s">
        <v>21</v>
      </c>
      <c r="N106">
        <v>0.63</v>
      </c>
      <c r="O106" t="s">
        <v>22</v>
      </c>
      <c r="P106" t="str">
        <f>LEFT(Table1[[#This Row],[''Account'']])</f>
        <v>3</v>
      </c>
    </row>
    <row r="107" spans="1:16" x14ac:dyDescent="0.25">
      <c r="A107">
        <v>3510</v>
      </c>
      <c r="B107">
        <v>301</v>
      </c>
      <c r="C107">
        <v>64900</v>
      </c>
      <c r="D107" t="s">
        <v>81</v>
      </c>
      <c r="E107" t="s">
        <v>16</v>
      </c>
      <c r="F107" t="s">
        <v>82</v>
      </c>
      <c r="G107" t="s">
        <v>91</v>
      </c>
      <c r="H107" t="s">
        <v>19</v>
      </c>
      <c r="I107">
        <v>12923</v>
      </c>
      <c r="J107">
        <v>25</v>
      </c>
      <c r="L107" t="s">
        <v>46</v>
      </c>
      <c r="M107" t="s">
        <v>21</v>
      </c>
      <c r="N107">
        <v>0.91</v>
      </c>
      <c r="O107" t="s">
        <v>22</v>
      </c>
      <c r="P107" t="str">
        <f>LEFT(Table1[[#This Row],[''Account'']])</f>
        <v>3</v>
      </c>
    </row>
    <row r="108" spans="1:16" x14ac:dyDescent="0.25">
      <c r="A108">
        <v>3510</v>
      </c>
      <c r="B108">
        <v>301</v>
      </c>
      <c r="C108">
        <v>64900</v>
      </c>
      <c r="D108" t="s">
        <v>83</v>
      </c>
      <c r="E108" t="s">
        <v>16</v>
      </c>
      <c r="F108" t="s">
        <v>82</v>
      </c>
      <c r="G108" t="s">
        <v>77</v>
      </c>
      <c r="H108" t="s">
        <v>19</v>
      </c>
      <c r="I108">
        <v>12923</v>
      </c>
      <c r="J108">
        <v>25</v>
      </c>
      <c r="L108" t="s">
        <v>46</v>
      </c>
      <c r="M108" t="s">
        <v>21</v>
      </c>
      <c r="N108">
        <v>0.11</v>
      </c>
      <c r="O108" t="s">
        <v>22</v>
      </c>
      <c r="P108" t="str">
        <f>LEFT(Table1[[#This Row],[''Account'']])</f>
        <v>3</v>
      </c>
    </row>
    <row r="109" spans="1:16" x14ac:dyDescent="0.25">
      <c r="A109">
        <v>3510</v>
      </c>
      <c r="B109">
        <v>301</v>
      </c>
      <c r="C109">
        <v>64900</v>
      </c>
      <c r="D109" t="s">
        <v>93</v>
      </c>
      <c r="E109" t="s">
        <v>16</v>
      </c>
      <c r="F109" t="s">
        <v>85</v>
      </c>
      <c r="G109" t="s">
        <v>91</v>
      </c>
      <c r="H109" t="s">
        <v>19</v>
      </c>
      <c r="I109">
        <v>12923</v>
      </c>
      <c r="J109">
        <v>25</v>
      </c>
      <c r="L109" t="s">
        <v>50</v>
      </c>
      <c r="M109" t="s">
        <v>21</v>
      </c>
      <c r="N109">
        <v>0.27</v>
      </c>
      <c r="O109" t="s">
        <v>22</v>
      </c>
      <c r="P109" t="str">
        <f>LEFT(Table1[[#This Row],[''Account'']])</f>
        <v>3</v>
      </c>
    </row>
    <row r="110" spans="1:16" x14ac:dyDescent="0.25">
      <c r="A110">
        <v>3510</v>
      </c>
      <c r="B110">
        <v>301</v>
      </c>
      <c r="C110">
        <v>64900</v>
      </c>
      <c r="D110" t="s">
        <v>84</v>
      </c>
      <c r="E110" t="s">
        <v>16</v>
      </c>
      <c r="F110" t="s">
        <v>85</v>
      </c>
      <c r="G110" t="s">
        <v>32</v>
      </c>
      <c r="H110" t="s">
        <v>19</v>
      </c>
      <c r="I110">
        <v>12923</v>
      </c>
      <c r="J110">
        <v>25</v>
      </c>
      <c r="L110" t="s">
        <v>50</v>
      </c>
      <c r="M110" t="s">
        <v>21</v>
      </c>
      <c r="N110">
        <v>0.09</v>
      </c>
      <c r="O110" t="s">
        <v>22</v>
      </c>
      <c r="P110" t="str">
        <f>LEFT(Table1[[#This Row],[''Account'']])</f>
        <v>3</v>
      </c>
    </row>
    <row r="111" spans="1:16" x14ac:dyDescent="0.25">
      <c r="A111">
        <v>3510</v>
      </c>
      <c r="B111">
        <v>301</v>
      </c>
      <c r="C111">
        <v>64900</v>
      </c>
      <c r="D111" t="s">
        <v>86</v>
      </c>
      <c r="E111" t="s">
        <v>16</v>
      </c>
      <c r="F111" t="s">
        <v>87</v>
      </c>
      <c r="G111" t="s">
        <v>32</v>
      </c>
      <c r="H111" t="s">
        <v>19</v>
      </c>
      <c r="I111">
        <v>12923</v>
      </c>
      <c r="J111">
        <v>25</v>
      </c>
      <c r="L111" t="s">
        <v>53</v>
      </c>
      <c r="M111" t="s">
        <v>21</v>
      </c>
      <c r="N111">
        <v>0.63</v>
      </c>
      <c r="O111" t="s">
        <v>22</v>
      </c>
      <c r="P111" t="str">
        <f>LEFT(Table1[[#This Row],[''Account'']])</f>
        <v>3</v>
      </c>
    </row>
    <row r="112" spans="1:16" x14ac:dyDescent="0.25">
      <c r="A112">
        <v>3510</v>
      </c>
      <c r="B112">
        <v>301</v>
      </c>
      <c r="C112">
        <v>64900</v>
      </c>
      <c r="D112" t="s">
        <v>88</v>
      </c>
      <c r="E112" t="s">
        <v>16</v>
      </c>
      <c r="F112" t="s">
        <v>87</v>
      </c>
      <c r="G112" t="s">
        <v>89</v>
      </c>
      <c r="H112" t="s">
        <v>19</v>
      </c>
      <c r="I112">
        <v>12923</v>
      </c>
      <c r="J112">
        <v>25</v>
      </c>
      <c r="L112" t="s">
        <v>53</v>
      </c>
      <c r="M112" t="s">
        <v>21</v>
      </c>
      <c r="N112">
        <v>0.02</v>
      </c>
      <c r="O112" t="s">
        <v>22</v>
      </c>
      <c r="P112" t="str">
        <f>LEFT(Table1[[#This Row],[''Account'']])</f>
        <v>3</v>
      </c>
    </row>
    <row r="113" spans="1:16" x14ac:dyDescent="0.25">
      <c r="A113">
        <v>3520</v>
      </c>
      <c r="B113">
        <v>301</v>
      </c>
      <c r="C113">
        <v>64900</v>
      </c>
      <c r="D113" t="s">
        <v>94</v>
      </c>
      <c r="E113" t="s">
        <v>16</v>
      </c>
      <c r="F113" t="s">
        <v>95</v>
      </c>
      <c r="G113" t="s">
        <v>58</v>
      </c>
      <c r="H113" t="s">
        <v>19</v>
      </c>
      <c r="I113">
        <v>12923</v>
      </c>
      <c r="J113">
        <v>25</v>
      </c>
      <c r="L113" t="s">
        <v>26</v>
      </c>
      <c r="M113" t="s">
        <v>21</v>
      </c>
      <c r="N113">
        <v>1.03</v>
      </c>
      <c r="O113" t="s">
        <v>22</v>
      </c>
      <c r="P113" t="str">
        <f>LEFT(Table1[[#This Row],[''Account'']])</f>
        <v>3</v>
      </c>
    </row>
    <row r="114" spans="1:16" x14ac:dyDescent="0.25">
      <c r="A114">
        <v>3520</v>
      </c>
      <c r="B114">
        <v>301</v>
      </c>
      <c r="C114">
        <v>64900</v>
      </c>
      <c r="D114" t="s">
        <v>96</v>
      </c>
      <c r="E114" t="s">
        <v>16</v>
      </c>
      <c r="F114" t="s">
        <v>95</v>
      </c>
      <c r="G114" t="s">
        <v>60</v>
      </c>
      <c r="H114" t="s">
        <v>19</v>
      </c>
      <c r="I114">
        <v>12923</v>
      </c>
      <c r="J114">
        <v>25</v>
      </c>
      <c r="L114" t="s">
        <v>26</v>
      </c>
      <c r="M114" t="s">
        <v>21</v>
      </c>
      <c r="N114">
        <v>1</v>
      </c>
      <c r="O114" t="s">
        <v>22</v>
      </c>
      <c r="P114" t="str">
        <f>LEFT(Table1[[#This Row],[''Account'']])</f>
        <v>3</v>
      </c>
    </row>
    <row r="115" spans="1:16" x14ac:dyDescent="0.25">
      <c r="A115">
        <v>3520</v>
      </c>
      <c r="B115">
        <v>301</v>
      </c>
      <c r="C115">
        <v>64900</v>
      </c>
      <c r="D115" t="s">
        <v>97</v>
      </c>
      <c r="E115" t="s">
        <v>16</v>
      </c>
      <c r="F115" t="s">
        <v>73</v>
      </c>
      <c r="G115" t="s">
        <v>58</v>
      </c>
      <c r="H115" t="s">
        <v>19</v>
      </c>
      <c r="I115">
        <v>12923</v>
      </c>
      <c r="J115">
        <v>25</v>
      </c>
      <c r="L115" t="s">
        <v>35</v>
      </c>
      <c r="M115" t="s">
        <v>21</v>
      </c>
      <c r="N115">
        <v>0.02</v>
      </c>
      <c r="O115" t="s">
        <v>22</v>
      </c>
      <c r="P115" t="str">
        <f>LEFT(Table1[[#This Row],[''Account'']])</f>
        <v>3</v>
      </c>
    </row>
    <row r="116" spans="1:16" x14ac:dyDescent="0.25">
      <c r="A116">
        <v>3520</v>
      </c>
      <c r="B116">
        <v>301</v>
      </c>
      <c r="C116">
        <v>64900</v>
      </c>
      <c r="D116" t="s">
        <v>97</v>
      </c>
      <c r="E116" t="s">
        <v>16</v>
      </c>
      <c r="F116" t="s">
        <v>73</v>
      </c>
      <c r="G116" t="s">
        <v>58</v>
      </c>
      <c r="H116" t="s">
        <v>19</v>
      </c>
      <c r="I116">
        <v>12923</v>
      </c>
      <c r="J116">
        <v>25</v>
      </c>
      <c r="L116" t="s">
        <v>35</v>
      </c>
      <c r="M116" t="s">
        <v>21</v>
      </c>
      <c r="N116">
        <v>1.17</v>
      </c>
      <c r="O116" t="s">
        <v>22</v>
      </c>
      <c r="P116" t="str">
        <f>LEFT(Table1[[#This Row],[''Account'']])</f>
        <v>3</v>
      </c>
    </row>
    <row r="117" spans="1:16" x14ac:dyDescent="0.25">
      <c r="A117">
        <v>3520</v>
      </c>
      <c r="B117">
        <v>301</v>
      </c>
      <c r="C117">
        <v>64900</v>
      </c>
      <c r="D117" t="s">
        <v>98</v>
      </c>
      <c r="E117" t="s">
        <v>16</v>
      </c>
      <c r="F117" t="s">
        <v>73</v>
      </c>
      <c r="G117" t="s">
        <v>60</v>
      </c>
      <c r="H117" t="s">
        <v>19</v>
      </c>
      <c r="I117">
        <v>12923</v>
      </c>
      <c r="J117">
        <v>25</v>
      </c>
      <c r="L117" t="s">
        <v>35</v>
      </c>
      <c r="M117" t="s">
        <v>21</v>
      </c>
      <c r="N117">
        <v>0.84</v>
      </c>
      <c r="O117" t="s">
        <v>22</v>
      </c>
      <c r="P117" t="str">
        <f>LEFT(Table1[[#This Row],[''Account'']])</f>
        <v>3</v>
      </c>
    </row>
    <row r="118" spans="1:16" x14ac:dyDescent="0.25">
      <c r="A118">
        <v>3520</v>
      </c>
      <c r="B118">
        <v>301</v>
      </c>
      <c r="C118">
        <v>64900</v>
      </c>
      <c r="D118" t="s">
        <v>99</v>
      </c>
      <c r="E118" t="s">
        <v>16</v>
      </c>
      <c r="F118" t="s">
        <v>80</v>
      </c>
      <c r="G118" t="s">
        <v>58</v>
      </c>
      <c r="H118" t="s">
        <v>19</v>
      </c>
      <c r="I118">
        <v>12923</v>
      </c>
      <c r="J118">
        <v>25</v>
      </c>
      <c r="L118" t="s">
        <v>43</v>
      </c>
      <c r="M118" t="s">
        <v>21</v>
      </c>
      <c r="N118">
        <v>0.75</v>
      </c>
      <c r="O118" t="s">
        <v>22</v>
      </c>
      <c r="P118" t="str">
        <f>LEFT(Table1[[#This Row],[''Account'']])</f>
        <v>3</v>
      </c>
    </row>
    <row r="119" spans="1:16" x14ac:dyDescent="0.25">
      <c r="A119">
        <v>3520</v>
      </c>
      <c r="B119">
        <v>301</v>
      </c>
      <c r="C119">
        <v>64900</v>
      </c>
      <c r="D119" t="s">
        <v>100</v>
      </c>
      <c r="E119" t="s">
        <v>16</v>
      </c>
      <c r="F119" t="s">
        <v>80</v>
      </c>
      <c r="G119" t="s">
        <v>60</v>
      </c>
      <c r="H119" t="s">
        <v>19</v>
      </c>
      <c r="I119">
        <v>12923</v>
      </c>
      <c r="J119">
        <v>25</v>
      </c>
      <c r="L119" t="s">
        <v>43</v>
      </c>
      <c r="M119" t="s">
        <v>21</v>
      </c>
      <c r="N119">
        <v>0.05</v>
      </c>
      <c r="O119" t="s">
        <v>22</v>
      </c>
      <c r="P119" t="str">
        <f>LEFT(Table1[[#This Row],[''Account'']])</f>
        <v>3</v>
      </c>
    </row>
    <row r="120" spans="1:16" x14ac:dyDescent="0.25">
      <c r="A120">
        <v>3520</v>
      </c>
      <c r="B120">
        <v>301</v>
      </c>
      <c r="C120">
        <v>64900</v>
      </c>
      <c r="D120" t="s">
        <v>100</v>
      </c>
      <c r="E120" t="s">
        <v>16</v>
      </c>
      <c r="F120" t="s">
        <v>80</v>
      </c>
      <c r="G120" t="s">
        <v>60</v>
      </c>
      <c r="H120" t="s">
        <v>19</v>
      </c>
      <c r="I120">
        <v>12923</v>
      </c>
      <c r="J120">
        <v>25</v>
      </c>
      <c r="L120" t="s">
        <v>43</v>
      </c>
      <c r="M120" t="s">
        <v>21</v>
      </c>
      <c r="N120">
        <v>0.9</v>
      </c>
      <c r="O120" t="s">
        <v>22</v>
      </c>
      <c r="P120" t="str">
        <f>LEFT(Table1[[#This Row],[''Account'']])</f>
        <v>3</v>
      </c>
    </row>
    <row r="121" spans="1:16" x14ac:dyDescent="0.25">
      <c r="A121">
        <v>3610</v>
      </c>
      <c r="B121">
        <v>301</v>
      </c>
      <c r="C121">
        <v>64900</v>
      </c>
      <c r="D121" t="s">
        <v>65</v>
      </c>
      <c r="E121" t="s">
        <v>16</v>
      </c>
      <c r="F121" t="s">
        <v>66</v>
      </c>
      <c r="G121" t="s">
        <v>67</v>
      </c>
      <c r="H121" t="s">
        <v>19</v>
      </c>
      <c r="I121">
        <v>12923</v>
      </c>
      <c r="J121">
        <v>25</v>
      </c>
      <c r="L121" t="s">
        <v>26</v>
      </c>
      <c r="M121" t="s">
        <v>21</v>
      </c>
      <c r="N121">
        <v>20.79</v>
      </c>
      <c r="O121" t="s">
        <v>22</v>
      </c>
      <c r="P121" t="str">
        <f>LEFT(Table1[[#This Row],[''Account'']])</f>
        <v>3</v>
      </c>
    </row>
    <row r="122" spans="1:16" x14ac:dyDescent="0.25">
      <c r="A122">
        <v>3610</v>
      </c>
      <c r="B122">
        <v>301</v>
      </c>
      <c r="C122">
        <v>64900</v>
      </c>
      <c r="D122" t="s">
        <v>90</v>
      </c>
      <c r="E122" t="s">
        <v>16</v>
      </c>
      <c r="F122" t="s">
        <v>66</v>
      </c>
      <c r="G122" t="s">
        <v>25</v>
      </c>
      <c r="H122" t="s">
        <v>19</v>
      </c>
      <c r="I122">
        <v>12923</v>
      </c>
      <c r="J122">
        <v>25</v>
      </c>
      <c r="L122" t="s">
        <v>26</v>
      </c>
      <c r="M122" t="s">
        <v>21</v>
      </c>
      <c r="N122">
        <v>8.59</v>
      </c>
      <c r="O122" t="s">
        <v>22</v>
      </c>
      <c r="P122" t="str">
        <f>LEFT(Table1[[#This Row],[''Account'']])</f>
        <v>3</v>
      </c>
    </row>
    <row r="123" spans="1:16" x14ac:dyDescent="0.25">
      <c r="A123">
        <v>3610</v>
      </c>
      <c r="B123">
        <v>301</v>
      </c>
      <c r="C123">
        <v>64900</v>
      </c>
      <c r="D123" t="s">
        <v>68</v>
      </c>
      <c r="E123" t="s">
        <v>16</v>
      </c>
      <c r="F123" t="s">
        <v>66</v>
      </c>
      <c r="G123" t="s">
        <v>30</v>
      </c>
      <c r="H123" t="s">
        <v>19</v>
      </c>
      <c r="I123">
        <v>12923</v>
      </c>
      <c r="J123">
        <v>25</v>
      </c>
      <c r="L123" t="s">
        <v>26</v>
      </c>
      <c r="M123" t="s">
        <v>21</v>
      </c>
      <c r="N123">
        <v>9.0399999999999991</v>
      </c>
      <c r="O123" t="s">
        <v>22</v>
      </c>
      <c r="P123" t="str">
        <f>LEFT(Table1[[#This Row],[''Account'']])</f>
        <v>3</v>
      </c>
    </row>
    <row r="124" spans="1:16" x14ac:dyDescent="0.25">
      <c r="A124">
        <v>3610</v>
      </c>
      <c r="B124">
        <v>301</v>
      </c>
      <c r="C124">
        <v>64900</v>
      </c>
      <c r="D124" t="s">
        <v>68</v>
      </c>
      <c r="E124" t="s">
        <v>16</v>
      </c>
      <c r="F124" t="s">
        <v>66</v>
      </c>
      <c r="G124" t="s">
        <v>91</v>
      </c>
      <c r="H124" t="s">
        <v>19</v>
      </c>
      <c r="I124">
        <v>12923</v>
      </c>
      <c r="J124">
        <v>25</v>
      </c>
      <c r="L124" t="s">
        <v>26</v>
      </c>
      <c r="M124" t="s">
        <v>21</v>
      </c>
      <c r="N124">
        <v>18.07</v>
      </c>
      <c r="O124" t="s">
        <v>22</v>
      </c>
      <c r="P124" t="str">
        <f>LEFT(Table1[[#This Row],[''Account'']])</f>
        <v>3</v>
      </c>
    </row>
    <row r="125" spans="1:16" x14ac:dyDescent="0.25">
      <c r="A125">
        <v>3610</v>
      </c>
      <c r="B125">
        <v>301</v>
      </c>
      <c r="C125">
        <v>64900</v>
      </c>
      <c r="D125" t="s">
        <v>69</v>
      </c>
      <c r="E125" t="s">
        <v>16</v>
      </c>
      <c r="F125" t="s">
        <v>66</v>
      </c>
      <c r="G125" t="s">
        <v>32</v>
      </c>
      <c r="H125" t="s">
        <v>19</v>
      </c>
      <c r="I125">
        <v>12923</v>
      </c>
      <c r="J125">
        <v>25</v>
      </c>
      <c r="L125" t="s">
        <v>26</v>
      </c>
      <c r="M125" t="s">
        <v>21</v>
      </c>
      <c r="N125">
        <v>18.07</v>
      </c>
      <c r="O125" t="s">
        <v>22</v>
      </c>
      <c r="P125" t="str">
        <f>LEFT(Table1[[#This Row],[''Account'']])</f>
        <v>3</v>
      </c>
    </row>
    <row r="126" spans="1:16" x14ac:dyDescent="0.25">
      <c r="A126">
        <v>3610</v>
      </c>
      <c r="B126">
        <v>301</v>
      </c>
      <c r="C126">
        <v>64900</v>
      </c>
      <c r="D126" t="s">
        <v>70</v>
      </c>
      <c r="E126" t="s">
        <v>16</v>
      </c>
      <c r="F126" t="s">
        <v>66</v>
      </c>
      <c r="G126" t="s">
        <v>71</v>
      </c>
      <c r="H126" t="s">
        <v>19</v>
      </c>
      <c r="I126">
        <v>12923</v>
      </c>
      <c r="J126">
        <v>25</v>
      </c>
      <c r="L126" t="s">
        <v>26</v>
      </c>
      <c r="M126" t="s">
        <v>21</v>
      </c>
      <c r="N126">
        <v>2.71</v>
      </c>
      <c r="O126" t="s">
        <v>22</v>
      </c>
      <c r="P126" t="str">
        <f>LEFT(Table1[[#This Row],[''Account'']])</f>
        <v>3</v>
      </c>
    </row>
    <row r="127" spans="1:16" x14ac:dyDescent="0.25">
      <c r="A127">
        <v>3610</v>
      </c>
      <c r="B127">
        <v>301</v>
      </c>
      <c r="C127">
        <v>64900</v>
      </c>
      <c r="D127" t="s">
        <v>72</v>
      </c>
      <c r="E127" t="s">
        <v>16</v>
      </c>
      <c r="F127" t="s">
        <v>73</v>
      </c>
      <c r="G127" t="s">
        <v>32</v>
      </c>
      <c r="H127" t="s">
        <v>19</v>
      </c>
      <c r="I127">
        <v>12923</v>
      </c>
      <c r="J127">
        <v>25</v>
      </c>
      <c r="L127" t="s">
        <v>35</v>
      </c>
      <c r="M127" t="s">
        <v>21</v>
      </c>
      <c r="N127">
        <v>3.71</v>
      </c>
      <c r="O127" t="s">
        <v>22</v>
      </c>
      <c r="P127" t="str">
        <f>LEFT(Table1[[#This Row],[''Account'']])</f>
        <v>3</v>
      </c>
    </row>
    <row r="128" spans="1:16" x14ac:dyDescent="0.25">
      <c r="A128">
        <v>3610</v>
      </c>
      <c r="B128">
        <v>301</v>
      </c>
      <c r="C128">
        <v>64900</v>
      </c>
      <c r="D128" t="s">
        <v>74</v>
      </c>
      <c r="E128" t="s">
        <v>16</v>
      </c>
      <c r="F128" t="s">
        <v>75</v>
      </c>
      <c r="G128" t="s">
        <v>67</v>
      </c>
      <c r="H128" t="s">
        <v>19</v>
      </c>
      <c r="I128">
        <v>12923</v>
      </c>
      <c r="J128">
        <v>25</v>
      </c>
      <c r="L128" t="s">
        <v>38</v>
      </c>
      <c r="M128" t="s">
        <v>21</v>
      </c>
      <c r="N128">
        <v>3.71</v>
      </c>
      <c r="O128" t="s">
        <v>22</v>
      </c>
      <c r="P128" t="str">
        <f>LEFT(Table1[[#This Row],[''Account'']])</f>
        <v>3</v>
      </c>
    </row>
    <row r="129" spans="1:16" x14ac:dyDescent="0.25">
      <c r="A129">
        <v>3610</v>
      </c>
      <c r="B129">
        <v>301</v>
      </c>
      <c r="C129">
        <v>64900</v>
      </c>
      <c r="D129" t="s">
        <v>92</v>
      </c>
      <c r="E129" t="s">
        <v>16</v>
      </c>
      <c r="F129" t="s">
        <v>75</v>
      </c>
      <c r="G129" t="s">
        <v>25</v>
      </c>
      <c r="H129" t="s">
        <v>19</v>
      </c>
      <c r="I129">
        <v>12923</v>
      </c>
      <c r="J129">
        <v>25</v>
      </c>
      <c r="L129" t="s">
        <v>38</v>
      </c>
      <c r="M129" t="s">
        <v>21</v>
      </c>
      <c r="N129">
        <v>1.85</v>
      </c>
      <c r="O129" t="s">
        <v>22</v>
      </c>
      <c r="P129" t="str">
        <f>LEFT(Table1[[#This Row],[''Account'']])</f>
        <v>3</v>
      </c>
    </row>
    <row r="130" spans="1:16" x14ac:dyDescent="0.25">
      <c r="A130">
        <v>3610</v>
      </c>
      <c r="B130">
        <v>301</v>
      </c>
      <c r="C130">
        <v>64900</v>
      </c>
      <c r="D130" t="s">
        <v>76</v>
      </c>
      <c r="E130" t="s">
        <v>16</v>
      </c>
      <c r="F130" t="s">
        <v>75</v>
      </c>
      <c r="G130" t="s">
        <v>77</v>
      </c>
      <c r="H130" t="s">
        <v>19</v>
      </c>
      <c r="I130">
        <v>12923</v>
      </c>
      <c r="J130">
        <v>25</v>
      </c>
      <c r="L130" t="s">
        <v>38</v>
      </c>
      <c r="M130" t="s">
        <v>21</v>
      </c>
      <c r="N130">
        <v>2.2200000000000002</v>
      </c>
      <c r="O130" t="s">
        <v>22</v>
      </c>
      <c r="P130" t="str">
        <f>LEFT(Table1[[#This Row],[''Account'']])</f>
        <v>3</v>
      </c>
    </row>
    <row r="131" spans="1:16" x14ac:dyDescent="0.25">
      <c r="A131">
        <v>3610</v>
      </c>
      <c r="B131">
        <v>301</v>
      </c>
      <c r="C131">
        <v>64900</v>
      </c>
      <c r="D131" t="s">
        <v>76</v>
      </c>
      <c r="E131" t="s">
        <v>16</v>
      </c>
      <c r="F131" t="s">
        <v>75</v>
      </c>
      <c r="G131" t="s">
        <v>32</v>
      </c>
      <c r="H131" t="s">
        <v>19</v>
      </c>
      <c r="I131">
        <v>12923</v>
      </c>
      <c r="J131">
        <v>25</v>
      </c>
      <c r="L131" t="s">
        <v>38</v>
      </c>
      <c r="M131" t="s">
        <v>21</v>
      </c>
      <c r="N131">
        <v>11.12</v>
      </c>
      <c r="O131" t="s">
        <v>22</v>
      </c>
      <c r="P131" t="str">
        <f>LEFT(Table1[[#This Row],[''Account'']])</f>
        <v>3</v>
      </c>
    </row>
    <row r="132" spans="1:16" x14ac:dyDescent="0.25">
      <c r="A132">
        <v>3610</v>
      </c>
      <c r="B132">
        <v>301</v>
      </c>
      <c r="C132">
        <v>64900</v>
      </c>
      <c r="D132" t="s">
        <v>78</v>
      </c>
      <c r="E132" t="s">
        <v>16</v>
      </c>
      <c r="F132" t="s">
        <v>75</v>
      </c>
      <c r="G132" t="s">
        <v>71</v>
      </c>
      <c r="H132" t="s">
        <v>19</v>
      </c>
      <c r="I132">
        <v>12923</v>
      </c>
      <c r="J132">
        <v>25</v>
      </c>
      <c r="L132" t="s">
        <v>38</v>
      </c>
      <c r="M132" t="s">
        <v>21</v>
      </c>
      <c r="N132">
        <v>4.45</v>
      </c>
      <c r="O132" t="s">
        <v>22</v>
      </c>
      <c r="P132" t="str">
        <f>LEFT(Table1[[#This Row],[''Account'']])</f>
        <v>3</v>
      </c>
    </row>
    <row r="133" spans="1:16" x14ac:dyDescent="0.25">
      <c r="A133">
        <v>3610</v>
      </c>
      <c r="B133">
        <v>301</v>
      </c>
      <c r="C133">
        <v>64900</v>
      </c>
      <c r="D133" t="s">
        <v>79</v>
      </c>
      <c r="E133" t="s">
        <v>16</v>
      </c>
      <c r="F133" t="s">
        <v>80</v>
      </c>
      <c r="G133" t="s">
        <v>32</v>
      </c>
      <c r="H133" t="s">
        <v>19</v>
      </c>
      <c r="I133">
        <v>12923</v>
      </c>
      <c r="J133">
        <v>25</v>
      </c>
      <c r="L133" t="s">
        <v>43</v>
      </c>
      <c r="M133" t="s">
        <v>21</v>
      </c>
      <c r="N133">
        <v>3.71</v>
      </c>
      <c r="O133" t="s">
        <v>22</v>
      </c>
      <c r="P133" t="str">
        <f>LEFT(Table1[[#This Row],[''Account'']])</f>
        <v>3</v>
      </c>
    </row>
    <row r="134" spans="1:16" x14ac:dyDescent="0.25">
      <c r="A134">
        <v>3610</v>
      </c>
      <c r="B134">
        <v>301</v>
      </c>
      <c r="C134">
        <v>64900</v>
      </c>
      <c r="D134" t="s">
        <v>81</v>
      </c>
      <c r="E134" t="s">
        <v>16</v>
      </c>
      <c r="F134" t="s">
        <v>82</v>
      </c>
      <c r="G134" t="s">
        <v>32</v>
      </c>
      <c r="H134" t="s">
        <v>19</v>
      </c>
      <c r="I134">
        <v>12923</v>
      </c>
      <c r="J134">
        <v>25</v>
      </c>
      <c r="L134" t="s">
        <v>46</v>
      </c>
      <c r="M134" t="s">
        <v>21</v>
      </c>
      <c r="N134">
        <v>10.38</v>
      </c>
      <c r="O134" t="s">
        <v>22</v>
      </c>
      <c r="P134" t="str">
        <f>LEFT(Table1[[#This Row],[''Account'']])</f>
        <v>3</v>
      </c>
    </row>
    <row r="135" spans="1:16" x14ac:dyDescent="0.25">
      <c r="A135">
        <v>3610</v>
      </c>
      <c r="B135">
        <v>301</v>
      </c>
      <c r="C135">
        <v>64900</v>
      </c>
      <c r="D135" t="s">
        <v>81</v>
      </c>
      <c r="E135" t="s">
        <v>16</v>
      </c>
      <c r="F135" t="s">
        <v>82</v>
      </c>
      <c r="G135" t="s">
        <v>91</v>
      </c>
      <c r="H135" t="s">
        <v>19</v>
      </c>
      <c r="I135">
        <v>12923</v>
      </c>
      <c r="J135">
        <v>25</v>
      </c>
      <c r="L135" t="s">
        <v>46</v>
      </c>
      <c r="M135" t="s">
        <v>21</v>
      </c>
      <c r="N135">
        <v>14.83</v>
      </c>
      <c r="O135" t="s">
        <v>22</v>
      </c>
      <c r="P135" t="str">
        <f>LEFT(Table1[[#This Row],[''Account'']])</f>
        <v>3</v>
      </c>
    </row>
    <row r="136" spans="1:16" x14ac:dyDescent="0.25">
      <c r="A136">
        <v>3610</v>
      </c>
      <c r="B136">
        <v>301</v>
      </c>
      <c r="C136">
        <v>64900</v>
      </c>
      <c r="D136" t="s">
        <v>83</v>
      </c>
      <c r="E136" t="s">
        <v>16</v>
      </c>
      <c r="F136" t="s">
        <v>82</v>
      </c>
      <c r="G136" t="s">
        <v>77</v>
      </c>
      <c r="H136" t="s">
        <v>19</v>
      </c>
      <c r="I136">
        <v>12923</v>
      </c>
      <c r="J136">
        <v>25</v>
      </c>
      <c r="L136" t="s">
        <v>46</v>
      </c>
      <c r="M136" t="s">
        <v>21</v>
      </c>
      <c r="N136">
        <v>1.85</v>
      </c>
      <c r="O136" t="s">
        <v>22</v>
      </c>
      <c r="P136" t="str">
        <f>LEFT(Table1[[#This Row],[''Account'']])</f>
        <v>3</v>
      </c>
    </row>
    <row r="137" spans="1:16" x14ac:dyDescent="0.25">
      <c r="A137">
        <v>3610</v>
      </c>
      <c r="B137">
        <v>301</v>
      </c>
      <c r="C137">
        <v>64900</v>
      </c>
      <c r="D137" t="s">
        <v>93</v>
      </c>
      <c r="E137" t="s">
        <v>16</v>
      </c>
      <c r="F137" t="s">
        <v>85</v>
      </c>
      <c r="G137" t="s">
        <v>91</v>
      </c>
      <c r="H137" t="s">
        <v>19</v>
      </c>
      <c r="I137">
        <v>12923</v>
      </c>
      <c r="J137">
        <v>25</v>
      </c>
      <c r="L137" t="s">
        <v>50</v>
      </c>
      <c r="M137" t="s">
        <v>21</v>
      </c>
      <c r="N137">
        <v>4.45</v>
      </c>
      <c r="O137" t="s">
        <v>22</v>
      </c>
      <c r="P137" t="str">
        <f>LEFT(Table1[[#This Row],[''Account'']])</f>
        <v>3</v>
      </c>
    </row>
    <row r="138" spans="1:16" x14ac:dyDescent="0.25">
      <c r="A138">
        <v>3610</v>
      </c>
      <c r="B138">
        <v>301</v>
      </c>
      <c r="C138">
        <v>64900</v>
      </c>
      <c r="D138" t="s">
        <v>84</v>
      </c>
      <c r="E138" t="s">
        <v>16</v>
      </c>
      <c r="F138" t="s">
        <v>85</v>
      </c>
      <c r="G138" t="s">
        <v>32</v>
      </c>
      <c r="H138" t="s">
        <v>19</v>
      </c>
      <c r="I138">
        <v>12923</v>
      </c>
      <c r="J138">
        <v>25</v>
      </c>
      <c r="L138" t="s">
        <v>50</v>
      </c>
      <c r="M138" t="s">
        <v>21</v>
      </c>
      <c r="N138">
        <v>1.48</v>
      </c>
      <c r="O138" t="s">
        <v>22</v>
      </c>
      <c r="P138" t="str">
        <f>LEFT(Table1[[#This Row],[''Account'']])</f>
        <v>3</v>
      </c>
    </row>
    <row r="139" spans="1:16" x14ac:dyDescent="0.25">
      <c r="A139">
        <v>3610</v>
      </c>
      <c r="B139">
        <v>301</v>
      </c>
      <c r="C139">
        <v>64900</v>
      </c>
      <c r="D139" t="s">
        <v>86</v>
      </c>
      <c r="E139" t="s">
        <v>16</v>
      </c>
      <c r="F139" t="s">
        <v>87</v>
      </c>
      <c r="G139" t="s">
        <v>32</v>
      </c>
      <c r="H139" t="s">
        <v>19</v>
      </c>
      <c r="I139">
        <v>12923</v>
      </c>
      <c r="J139">
        <v>25</v>
      </c>
      <c r="L139" t="s">
        <v>53</v>
      </c>
      <c r="M139" t="s">
        <v>21</v>
      </c>
      <c r="N139">
        <v>10.38</v>
      </c>
      <c r="O139" t="s">
        <v>22</v>
      </c>
      <c r="P139" t="str">
        <f>LEFT(Table1[[#This Row],[''Account'']])</f>
        <v>3</v>
      </c>
    </row>
    <row r="140" spans="1:16" x14ac:dyDescent="0.25">
      <c r="A140">
        <v>3610</v>
      </c>
      <c r="B140">
        <v>301</v>
      </c>
      <c r="C140">
        <v>64900</v>
      </c>
      <c r="D140" t="s">
        <v>88</v>
      </c>
      <c r="E140" t="s">
        <v>16</v>
      </c>
      <c r="F140" t="s">
        <v>87</v>
      </c>
      <c r="G140" t="s">
        <v>89</v>
      </c>
      <c r="H140" t="s">
        <v>19</v>
      </c>
      <c r="I140">
        <v>12923</v>
      </c>
      <c r="J140">
        <v>25</v>
      </c>
      <c r="L140" t="s">
        <v>53</v>
      </c>
      <c r="M140" t="s">
        <v>21</v>
      </c>
      <c r="N140">
        <v>0.37</v>
      </c>
      <c r="O140" t="s">
        <v>22</v>
      </c>
      <c r="P140" t="str">
        <f>LEFT(Table1[[#This Row],[''Account'']])</f>
        <v>3</v>
      </c>
    </row>
    <row r="141" spans="1:16" x14ac:dyDescent="0.25">
      <c r="A141">
        <v>3620</v>
      </c>
      <c r="B141">
        <v>301</v>
      </c>
      <c r="C141">
        <v>64900</v>
      </c>
      <c r="D141" t="s">
        <v>94</v>
      </c>
      <c r="E141" t="s">
        <v>16</v>
      </c>
      <c r="F141" t="s">
        <v>95</v>
      </c>
      <c r="G141" t="s">
        <v>58</v>
      </c>
      <c r="H141" t="s">
        <v>19</v>
      </c>
      <c r="I141">
        <v>12923</v>
      </c>
      <c r="J141">
        <v>25</v>
      </c>
      <c r="L141" t="s">
        <v>26</v>
      </c>
      <c r="M141" t="s">
        <v>21</v>
      </c>
      <c r="N141">
        <v>20.5</v>
      </c>
      <c r="O141" t="s">
        <v>22</v>
      </c>
      <c r="P141" t="str">
        <f>LEFT(Table1[[#This Row],[''Account'']])</f>
        <v>3</v>
      </c>
    </row>
    <row r="142" spans="1:16" x14ac:dyDescent="0.25">
      <c r="A142">
        <v>3620</v>
      </c>
      <c r="B142">
        <v>301</v>
      </c>
      <c r="C142">
        <v>64900</v>
      </c>
      <c r="D142" t="s">
        <v>96</v>
      </c>
      <c r="E142" t="s">
        <v>16</v>
      </c>
      <c r="F142" t="s">
        <v>95</v>
      </c>
      <c r="G142" t="s">
        <v>60</v>
      </c>
      <c r="H142" t="s">
        <v>19</v>
      </c>
      <c r="I142">
        <v>12923</v>
      </c>
      <c r="J142">
        <v>25</v>
      </c>
      <c r="L142" t="s">
        <v>26</v>
      </c>
      <c r="M142" t="s">
        <v>21</v>
      </c>
      <c r="N142">
        <v>20.04</v>
      </c>
      <c r="O142" t="s">
        <v>22</v>
      </c>
      <c r="P142" t="str">
        <f>LEFT(Table1[[#This Row],[''Account'']])</f>
        <v>3</v>
      </c>
    </row>
    <row r="143" spans="1:16" x14ac:dyDescent="0.25">
      <c r="A143">
        <v>3620</v>
      </c>
      <c r="B143">
        <v>301</v>
      </c>
      <c r="C143">
        <v>64900</v>
      </c>
      <c r="D143" t="s">
        <v>97</v>
      </c>
      <c r="E143" t="s">
        <v>16</v>
      </c>
      <c r="F143" t="s">
        <v>73</v>
      </c>
      <c r="G143" t="s">
        <v>58</v>
      </c>
      <c r="H143" t="s">
        <v>19</v>
      </c>
      <c r="I143">
        <v>12923</v>
      </c>
      <c r="J143">
        <v>25</v>
      </c>
      <c r="L143" t="s">
        <v>35</v>
      </c>
      <c r="M143" t="s">
        <v>21</v>
      </c>
      <c r="N143">
        <v>0.31</v>
      </c>
      <c r="O143" t="s">
        <v>22</v>
      </c>
      <c r="P143" t="str">
        <f>LEFT(Table1[[#This Row],[''Account'']])</f>
        <v>3</v>
      </c>
    </row>
    <row r="144" spans="1:16" x14ac:dyDescent="0.25">
      <c r="A144">
        <v>3620</v>
      </c>
      <c r="B144">
        <v>301</v>
      </c>
      <c r="C144">
        <v>64900</v>
      </c>
      <c r="D144" t="s">
        <v>97</v>
      </c>
      <c r="E144" t="s">
        <v>16</v>
      </c>
      <c r="F144" t="s">
        <v>73</v>
      </c>
      <c r="G144" t="s">
        <v>58</v>
      </c>
      <c r="H144" t="s">
        <v>19</v>
      </c>
      <c r="I144">
        <v>12923</v>
      </c>
      <c r="J144">
        <v>25</v>
      </c>
      <c r="L144" t="s">
        <v>35</v>
      </c>
      <c r="M144" t="s">
        <v>21</v>
      </c>
      <c r="N144">
        <v>19.12</v>
      </c>
      <c r="O144" t="s">
        <v>22</v>
      </c>
      <c r="P144" t="str">
        <f>LEFT(Table1[[#This Row],[''Account'']])</f>
        <v>3</v>
      </c>
    </row>
    <row r="145" spans="1:16" x14ac:dyDescent="0.25">
      <c r="A145">
        <v>3620</v>
      </c>
      <c r="B145">
        <v>301</v>
      </c>
      <c r="C145">
        <v>64900</v>
      </c>
      <c r="D145" t="s">
        <v>98</v>
      </c>
      <c r="E145" t="s">
        <v>16</v>
      </c>
      <c r="F145" t="s">
        <v>73</v>
      </c>
      <c r="G145" t="s">
        <v>60</v>
      </c>
      <c r="H145" t="s">
        <v>19</v>
      </c>
      <c r="I145">
        <v>12923</v>
      </c>
      <c r="J145">
        <v>25</v>
      </c>
      <c r="L145" t="s">
        <v>35</v>
      </c>
      <c r="M145" t="s">
        <v>21</v>
      </c>
      <c r="N145">
        <v>13.7</v>
      </c>
      <c r="O145" t="s">
        <v>22</v>
      </c>
      <c r="P145" t="str">
        <f>LEFT(Table1[[#This Row],[''Account'']])</f>
        <v>3</v>
      </c>
    </row>
    <row r="146" spans="1:16" x14ac:dyDescent="0.25">
      <c r="A146">
        <v>3620</v>
      </c>
      <c r="B146">
        <v>301</v>
      </c>
      <c r="C146">
        <v>64900</v>
      </c>
      <c r="D146" t="s">
        <v>99</v>
      </c>
      <c r="E146" t="s">
        <v>16</v>
      </c>
      <c r="F146" t="s">
        <v>80</v>
      </c>
      <c r="G146" t="s">
        <v>58</v>
      </c>
      <c r="H146" t="s">
        <v>19</v>
      </c>
      <c r="I146">
        <v>12923</v>
      </c>
      <c r="J146">
        <v>25</v>
      </c>
      <c r="L146" t="s">
        <v>43</v>
      </c>
      <c r="M146" t="s">
        <v>21</v>
      </c>
      <c r="N146">
        <v>12.24</v>
      </c>
      <c r="O146" t="s">
        <v>22</v>
      </c>
      <c r="P146" t="str">
        <f>LEFT(Table1[[#This Row],[''Account'']])</f>
        <v>3</v>
      </c>
    </row>
    <row r="147" spans="1:16" x14ac:dyDescent="0.25">
      <c r="A147">
        <v>3620</v>
      </c>
      <c r="B147">
        <v>301</v>
      </c>
      <c r="C147">
        <v>64900</v>
      </c>
      <c r="D147" t="s">
        <v>100</v>
      </c>
      <c r="E147" t="s">
        <v>16</v>
      </c>
      <c r="F147" t="s">
        <v>80</v>
      </c>
      <c r="G147" t="s">
        <v>60</v>
      </c>
      <c r="H147" t="s">
        <v>19</v>
      </c>
      <c r="I147">
        <v>12923</v>
      </c>
      <c r="J147">
        <v>25</v>
      </c>
      <c r="L147" t="s">
        <v>43</v>
      </c>
      <c r="M147" t="s">
        <v>21</v>
      </c>
      <c r="N147">
        <v>0.86</v>
      </c>
      <c r="O147" t="s">
        <v>22</v>
      </c>
      <c r="P147" t="str">
        <f>LEFT(Table1[[#This Row],[''Account'']])</f>
        <v>3</v>
      </c>
    </row>
    <row r="148" spans="1:16" x14ac:dyDescent="0.25">
      <c r="A148">
        <v>3620</v>
      </c>
      <c r="B148">
        <v>301</v>
      </c>
      <c r="C148">
        <v>64900</v>
      </c>
      <c r="D148" t="s">
        <v>100</v>
      </c>
      <c r="E148" t="s">
        <v>16</v>
      </c>
      <c r="F148" t="s">
        <v>80</v>
      </c>
      <c r="G148" t="s">
        <v>60</v>
      </c>
      <c r="H148" t="s">
        <v>19</v>
      </c>
      <c r="I148">
        <v>12923</v>
      </c>
      <c r="J148">
        <v>25</v>
      </c>
      <c r="L148" t="s">
        <v>43</v>
      </c>
      <c r="M148" t="s">
        <v>21</v>
      </c>
      <c r="N148">
        <v>14.83</v>
      </c>
      <c r="O148" t="s">
        <v>22</v>
      </c>
      <c r="P148" t="str">
        <f>LEFT(Table1[[#This Row],[''Account'']])</f>
        <v>3</v>
      </c>
    </row>
    <row r="149" spans="1:16" x14ac:dyDescent="0.25">
      <c r="A149">
        <v>5510</v>
      </c>
      <c r="B149">
        <v>301</v>
      </c>
      <c r="C149">
        <v>64900</v>
      </c>
      <c r="D149" t="s">
        <v>101</v>
      </c>
      <c r="E149" t="s">
        <v>16</v>
      </c>
      <c r="F149" t="s">
        <v>102</v>
      </c>
      <c r="G149" t="s">
        <v>103</v>
      </c>
      <c r="H149" t="s">
        <v>19</v>
      </c>
      <c r="I149">
        <v>12923</v>
      </c>
      <c r="J149">
        <v>25</v>
      </c>
      <c r="L149" t="s">
        <v>26</v>
      </c>
      <c r="M149" t="s">
        <v>21</v>
      </c>
      <c r="N149">
        <v>2090</v>
      </c>
      <c r="O149" t="s">
        <v>22</v>
      </c>
      <c r="P149" t="str">
        <f>LEFT(Table1[[#This Row],[''Account'']])</f>
        <v>5</v>
      </c>
    </row>
    <row r="150" spans="1:16" x14ac:dyDescent="0.25">
      <c r="A150">
        <v>5510</v>
      </c>
      <c r="B150">
        <v>301</v>
      </c>
      <c r="C150">
        <v>64900</v>
      </c>
      <c r="D150" t="s">
        <v>15</v>
      </c>
      <c r="E150" t="s">
        <v>16</v>
      </c>
      <c r="F150" t="s">
        <v>104</v>
      </c>
      <c r="G150" t="s">
        <v>105</v>
      </c>
      <c r="H150" t="s">
        <v>19</v>
      </c>
      <c r="I150">
        <v>12923</v>
      </c>
      <c r="J150">
        <v>25</v>
      </c>
      <c r="L150" t="s">
        <v>106</v>
      </c>
      <c r="M150" t="s">
        <v>21</v>
      </c>
      <c r="N150">
        <v>5700</v>
      </c>
      <c r="O150" t="s">
        <v>22</v>
      </c>
      <c r="P150" t="str">
        <f>LEFT(Table1[[#This Row],[''Account'']])</f>
        <v>5</v>
      </c>
    </row>
    <row r="151" spans="1:16" x14ac:dyDescent="0.25">
      <c r="A151">
        <v>5510</v>
      </c>
      <c r="B151">
        <v>301</v>
      </c>
      <c r="C151">
        <v>64900</v>
      </c>
      <c r="D151" t="s">
        <v>107</v>
      </c>
      <c r="E151" t="s">
        <v>108</v>
      </c>
      <c r="F151" t="s">
        <v>109</v>
      </c>
      <c r="G151" t="s">
        <v>110</v>
      </c>
      <c r="H151" t="s">
        <v>19</v>
      </c>
      <c r="I151">
        <v>12923</v>
      </c>
      <c r="J151">
        <v>25</v>
      </c>
      <c r="L151" t="s">
        <v>111</v>
      </c>
      <c r="M151" t="s">
        <v>21</v>
      </c>
      <c r="N151">
        <v>2525</v>
      </c>
      <c r="O151" t="s">
        <v>22</v>
      </c>
      <c r="P151" t="str">
        <f>LEFT(Table1[[#This Row],[''Account'']])</f>
        <v>5</v>
      </c>
    </row>
    <row r="152" spans="1:16" x14ac:dyDescent="0.25">
      <c r="A152">
        <v>5510</v>
      </c>
      <c r="B152">
        <v>301</v>
      </c>
      <c r="C152">
        <v>64900</v>
      </c>
      <c r="D152" t="s">
        <v>112</v>
      </c>
      <c r="E152" t="s">
        <v>108</v>
      </c>
      <c r="F152" t="s">
        <v>113</v>
      </c>
      <c r="G152" t="s">
        <v>110</v>
      </c>
      <c r="H152" t="s">
        <v>19</v>
      </c>
      <c r="I152">
        <v>12923</v>
      </c>
      <c r="J152">
        <v>25</v>
      </c>
      <c r="L152" t="s">
        <v>114</v>
      </c>
      <c r="M152" t="s">
        <v>21</v>
      </c>
      <c r="N152">
        <v>4350</v>
      </c>
      <c r="O152" t="s">
        <v>22</v>
      </c>
      <c r="P152" t="str">
        <f>LEFT(Table1[[#This Row],[''Account'']])</f>
        <v>5</v>
      </c>
    </row>
    <row r="153" spans="1:16" x14ac:dyDescent="0.25">
      <c r="A153">
        <v>5510</v>
      </c>
      <c r="B153">
        <v>301</v>
      </c>
      <c r="C153">
        <v>64900</v>
      </c>
      <c r="D153" t="s">
        <v>112</v>
      </c>
      <c r="E153" t="s">
        <v>108</v>
      </c>
      <c r="F153" t="s">
        <v>115</v>
      </c>
      <c r="G153" t="s">
        <v>110</v>
      </c>
      <c r="H153" t="s">
        <v>19</v>
      </c>
      <c r="I153">
        <v>12923</v>
      </c>
      <c r="J153">
        <v>25</v>
      </c>
      <c r="L153" t="s">
        <v>116</v>
      </c>
      <c r="M153" t="s">
        <v>21</v>
      </c>
      <c r="N153">
        <v>3525</v>
      </c>
      <c r="O153" t="s">
        <v>22</v>
      </c>
      <c r="P153" t="str">
        <f>LEFT(Table1[[#This Row],[''Account'']])</f>
        <v>5</v>
      </c>
    </row>
    <row r="154" spans="1:16" x14ac:dyDescent="0.25">
      <c r="A154">
        <v>5510</v>
      </c>
      <c r="B154">
        <v>301</v>
      </c>
      <c r="C154">
        <v>64900</v>
      </c>
      <c r="D154" t="s">
        <v>117</v>
      </c>
      <c r="E154" t="s">
        <v>16</v>
      </c>
      <c r="F154" t="s">
        <v>118</v>
      </c>
      <c r="G154" t="s">
        <v>119</v>
      </c>
      <c r="H154" t="s">
        <v>19</v>
      </c>
      <c r="I154">
        <v>12923</v>
      </c>
      <c r="J154">
        <v>25</v>
      </c>
      <c r="L154" t="s">
        <v>120</v>
      </c>
      <c r="M154" t="s">
        <v>21</v>
      </c>
      <c r="N154">
        <v>3775</v>
      </c>
      <c r="O154" t="s">
        <v>22</v>
      </c>
      <c r="P154" t="str">
        <f>LEFT(Table1[[#This Row],[''Account'']])</f>
        <v>5</v>
      </c>
    </row>
    <row r="155" spans="1:16" x14ac:dyDescent="0.25">
      <c r="A155">
        <v>5646</v>
      </c>
      <c r="B155">
        <v>301</v>
      </c>
      <c r="C155">
        <v>64500</v>
      </c>
      <c r="D155" t="s">
        <v>121</v>
      </c>
      <c r="E155" t="s">
        <v>108</v>
      </c>
      <c r="F155" t="s">
        <v>122</v>
      </c>
      <c r="G155" t="s">
        <v>123</v>
      </c>
      <c r="H155" t="s">
        <v>19</v>
      </c>
      <c r="I155">
        <v>12923</v>
      </c>
      <c r="J155">
        <v>25</v>
      </c>
      <c r="L155" t="s">
        <v>124</v>
      </c>
      <c r="M155" t="s">
        <v>21</v>
      </c>
      <c r="N155">
        <v>19000</v>
      </c>
      <c r="O155" t="s">
        <v>22</v>
      </c>
      <c r="P155" t="str">
        <f>LEFT(Table1[[#This Row],[''Account'']])</f>
        <v>5</v>
      </c>
    </row>
    <row r="156" spans="1:16" x14ac:dyDescent="0.25">
      <c r="A156">
        <v>5646</v>
      </c>
      <c r="B156">
        <v>301</v>
      </c>
      <c r="C156">
        <v>64500</v>
      </c>
      <c r="D156" t="s">
        <v>125</v>
      </c>
      <c r="E156" t="s">
        <v>108</v>
      </c>
      <c r="F156" t="s">
        <v>126</v>
      </c>
      <c r="G156" t="s">
        <v>123</v>
      </c>
      <c r="H156" t="s">
        <v>19</v>
      </c>
      <c r="I156">
        <v>12923</v>
      </c>
      <c r="J156">
        <v>25</v>
      </c>
      <c r="L156" t="s">
        <v>127</v>
      </c>
      <c r="M156" t="s">
        <v>21</v>
      </c>
      <c r="N156">
        <v>15000</v>
      </c>
      <c r="O156" t="s">
        <v>22</v>
      </c>
      <c r="P156" t="str">
        <f>LEFT(Table1[[#This Row],[''Account'']])</f>
        <v>5</v>
      </c>
    </row>
    <row r="157" spans="1:16" x14ac:dyDescent="0.25">
      <c r="A157">
        <v>5646</v>
      </c>
      <c r="B157">
        <v>301</v>
      </c>
      <c r="C157">
        <v>64900</v>
      </c>
      <c r="D157" t="s">
        <v>128</v>
      </c>
      <c r="E157" t="s">
        <v>16</v>
      </c>
      <c r="F157" t="s">
        <v>129</v>
      </c>
      <c r="G157" t="s">
        <v>103</v>
      </c>
      <c r="H157" t="s">
        <v>19</v>
      </c>
      <c r="I157">
        <v>12923</v>
      </c>
      <c r="J157">
        <v>25</v>
      </c>
      <c r="L157" t="s">
        <v>26</v>
      </c>
      <c r="M157" t="s">
        <v>21</v>
      </c>
      <c r="N157">
        <v>2800</v>
      </c>
      <c r="O157" t="s">
        <v>22</v>
      </c>
      <c r="P157" t="str">
        <f>LEFT(Table1[[#This Row],[''Account'']])</f>
        <v>5</v>
      </c>
    </row>
    <row r="158" spans="1:16" x14ac:dyDescent="0.25">
      <c r="A158">
        <v>5985</v>
      </c>
      <c r="B158">
        <v>301</v>
      </c>
      <c r="C158">
        <v>64900</v>
      </c>
      <c r="D158" t="s">
        <v>130</v>
      </c>
      <c r="E158" t="s">
        <v>108</v>
      </c>
      <c r="F158" t="s">
        <v>131</v>
      </c>
      <c r="G158" t="s">
        <v>132</v>
      </c>
      <c r="H158" t="s">
        <v>19</v>
      </c>
      <c r="I158">
        <v>12923</v>
      </c>
      <c r="J158">
        <v>25</v>
      </c>
      <c r="L158" t="s">
        <v>133</v>
      </c>
      <c r="M158" t="s">
        <v>21</v>
      </c>
      <c r="N158">
        <v>64</v>
      </c>
      <c r="O158" t="s">
        <v>22</v>
      </c>
      <c r="P158" t="str">
        <f>LEFT(Table1[[#This Row],[''Account'']])</f>
        <v>5</v>
      </c>
    </row>
    <row r="159" spans="1:16" x14ac:dyDescent="0.25">
      <c r="A159">
        <v>5985</v>
      </c>
      <c r="B159">
        <v>301</v>
      </c>
      <c r="C159">
        <v>64900</v>
      </c>
      <c r="D159" t="s">
        <v>134</v>
      </c>
      <c r="E159" t="s">
        <v>108</v>
      </c>
      <c r="F159" t="s">
        <v>135</v>
      </c>
      <c r="G159" t="s">
        <v>136</v>
      </c>
      <c r="H159" t="s">
        <v>19</v>
      </c>
      <c r="I159">
        <v>12923</v>
      </c>
      <c r="J159">
        <v>25</v>
      </c>
      <c r="L159" t="s">
        <v>137</v>
      </c>
      <c r="M159" t="s">
        <v>21</v>
      </c>
      <c r="N159">
        <v>60</v>
      </c>
      <c r="O159" t="s">
        <v>22</v>
      </c>
      <c r="P159" t="str">
        <f>LEFT(Table1[[#This Row],[''Account'']])</f>
        <v>5</v>
      </c>
    </row>
    <row r="160" spans="1:16" x14ac:dyDescent="0.25">
      <c r="A160">
        <v>8699</v>
      </c>
      <c r="B160">
        <v>301</v>
      </c>
      <c r="C160">
        <v>64900</v>
      </c>
      <c r="D160" t="s">
        <v>138</v>
      </c>
      <c r="E160" t="s">
        <v>16</v>
      </c>
      <c r="F160" t="s">
        <v>139</v>
      </c>
      <c r="G160" t="s">
        <v>140</v>
      </c>
      <c r="H160" t="s">
        <v>19</v>
      </c>
      <c r="I160">
        <v>12923</v>
      </c>
      <c r="J160">
        <v>25</v>
      </c>
      <c r="L160" t="s">
        <v>141</v>
      </c>
      <c r="M160" t="s">
        <v>21</v>
      </c>
      <c r="N160">
        <v>565217</v>
      </c>
      <c r="O160" t="s">
        <v>22</v>
      </c>
      <c r="P160" t="str">
        <f>LEFT(Table1[[#This Row],[''Account'']])</f>
        <v>8</v>
      </c>
    </row>
    <row r="161" spans="1:16" x14ac:dyDescent="0.25">
      <c r="A161">
        <v>86999</v>
      </c>
      <c r="B161">
        <v>301</v>
      </c>
      <c r="C161">
        <v>64900</v>
      </c>
      <c r="D161" t="s">
        <v>142</v>
      </c>
      <c r="E161" t="s">
        <v>16</v>
      </c>
      <c r="F161" t="s">
        <v>143</v>
      </c>
      <c r="G161" t="s">
        <v>144</v>
      </c>
      <c r="H161" t="s">
        <v>19</v>
      </c>
      <c r="I161">
        <v>12923</v>
      </c>
      <c r="J161">
        <v>25</v>
      </c>
      <c r="L161" t="s">
        <v>26</v>
      </c>
      <c r="M161" t="s">
        <v>21</v>
      </c>
      <c r="N161">
        <v>-471339.75</v>
      </c>
      <c r="O161" t="s">
        <v>145</v>
      </c>
      <c r="P161" t="str">
        <f>LEFT(Table1[[#This Row],[''Account'']])</f>
        <v>8</v>
      </c>
    </row>
    <row r="162" spans="1:16" x14ac:dyDescent="0.25">
      <c r="A162">
        <v>1230</v>
      </c>
      <c r="B162">
        <v>301</v>
      </c>
      <c r="C162">
        <v>64900</v>
      </c>
      <c r="D162" t="s">
        <v>220</v>
      </c>
      <c r="E162" t="s">
        <v>16</v>
      </c>
      <c r="F162" t="s">
        <v>217</v>
      </c>
      <c r="G162" t="s">
        <v>25</v>
      </c>
      <c r="H162" t="s">
        <v>19</v>
      </c>
      <c r="I162">
        <v>12923</v>
      </c>
      <c r="J162">
        <v>26</v>
      </c>
      <c r="L162" t="s">
        <v>193</v>
      </c>
      <c r="M162" t="s">
        <v>21</v>
      </c>
      <c r="N162">
        <v>90.5</v>
      </c>
      <c r="O162" t="s">
        <v>22</v>
      </c>
      <c r="P162" t="str">
        <f>LEFT(Table1[[#This Row],[''Account'']])</f>
        <v>1</v>
      </c>
    </row>
    <row r="163" spans="1:16" x14ac:dyDescent="0.25">
      <c r="A163">
        <v>1230</v>
      </c>
      <c r="B163">
        <v>301</v>
      </c>
      <c r="C163">
        <v>64900</v>
      </c>
      <c r="D163" t="s">
        <v>218</v>
      </c>
      <c r="E163" t="s">
        <v>16</v>
      </c>
      <c r="F163" t="s">
        <v>217</v>
      </c>
      <c r="G163" t="s">
        <v>219</v>
      </c>
      <c r="H163" t="s">
        <v>19</v>
      </c>
      <c r="I163">
        <v>12923</v>
      </c>
      <c r="J163">
        <v>26</v>
      </c>
      <c r="L163" t="s">
        <v>193</v>
      </c>
      <c r="M163" t="s">
        <v>21</v>
      </c>
      <c r="N163">
        <v>452.5</v>
      </c>
      <c r="O163" t="s">
        <v>22</v>
      </c>
      <c r="P163" t="str">
        <f>LEFT(Table1[[#This Row],[''Account'']])</f>
        <v>1</v>
      </c>
    </row>
    <row r="164" spans="1:16" x14ac:dyDescent="0.25">
      <c r="A164">
        <v>1230</v>
      </c>
      <c r="B164">
        <v>301</v>
      </c>
      <c r="C164">
        <v>64900</v>
      </c>
      <c r="D164" t="s">
        <v>218</v>
      </c>
      <c r="E164" t="s">
        <v>16</v>
      </c>
      <c r="F164" t="s">
        <v>217</v>
      </c>
      <c r="G164" t="s">
        <v>32</v>
      </c>
      <c r="H164" t="s">
        <v>19</v>
      </c>
      <c r="I164">
        <v>12923</v>
      </c>
      <c r="J164">
        <v>26</v>
      </c>
      <c r="L164" t="s">
        <v>193</v>
      </c>
      <c r="M164" t="s">
        <v>21</v>
      </c>
      <c r="N164">
        <v>905</v>
      </c>
      <c r="O164" t="s">
        <v>22</v>
      </c>
      <c r="P164" t="str">
        <f>LEFT(Table1[[#This Row],[''Account'']])</f>
        <v>1</v>
      </c>
    </row>
    <row r="165" spans="1:16" x14ac:dyDescent="0.25">
      <c r="A165">
        <v>1230</v>
      </c>
      <c r="B165">
        <v>301</v>
      </c>
      <c r="C165">
        <v>64900</v>
      </c>
      <c r="D165" t="s">
        <v>216</v>
      </c>
      <c r="E165" t="s">
        <v>16</v>
      </c>
      <c r="F165" t="s">
        <v>215</v>
      </c>
      <c r="G165" t="s">
        <v>27</v>
      </c>
      <c r="H165" t="s">
        <v>19</v>
      </c>
      <c r="I165">
        <v>12923</v>
      </c>
      <c r="J165">
        <v>26</v>
      </c>
      <c r="L165" t="s">
        <v>146</v>
      </c>
      <c r="M165" t="s">
        <v>21</v>
      </c>
      <c r="N165">
        <v>-2081.5</v>
      </c>
      <c r="O165" t="s">
        <v>145</v>
      </c>
      <c r="P165" t="str">
        <f>LEFT(Table1[[#This Row],[''Account'']])</f>
        <v>1</v>
      </c>
    </row>
    <row r="166" spans="1:16" x14ac:dyDescent="0.25">
      <c r="A166">
        <v>1230</v>
      </c>
      <c r="B166">
        <v>301</v>
      </c>
      <c r="C166">
        <v>64900</v>
      </c>
      <c r="D166" t="s">
        <v>216</v>
      </c>
      <c r="E166" t="s">
        <v>16</v>
      </c>
      <c r="F166" t="s">
        <v>215</v>
      </c>
      <c r="G166" t="s">
        <v>31</v>
      </c>
      <c r="H166" t="s">
        <v>19</v>
      </c>
      <c r="I166">
        <v>12923</v>
      </c>
      <c r="J166">
        <v>26</v>
      </c>
      <c r="L166" t="s">
        <v>146</v>
      </c>
      <c r="M166" t="s">
        <v>21</v>
      </c>
      <c r="N166">
        <v>-1810</v>
      </c>
      <c r="O166" t="s">
        <v>145</v>
      </c>
      <c r="P166" t="str">
        <f>LEFT(Table1[[#This Row],[''Account'']])</f>
        <v>1</v>
      </c>
    </row>
    <row r="167" spans="1:16" x14ac:dyDescent="0.25">
      <c r="A167">
        <v>1230</v>
      </c>
      <c r="B167">
        <v>301</v>
      </c>
      <c r="C167">
        <v>64900</v>
      </c>
      <c r="D167" t="s">
        <v>216</v>
      </c>
      <c r="E167" t="s">
        <v>16</v>
      </c>
      <c r="F167" t="s">
        <v>215</v>
      </c>
      <c r="G167" t="s">
        <v>32</v>
      </c>
      <c r="H167" t="s">
        <v>19</v>
      </c>
      <c r="I167">
        <v>12923</v>
      </c>
      <c r="J167">
        <v>26</v>
      </c>
      <c r="L167" t="s">
        <v>146</v>
      </c>
      <c r="M167" t="s">
        <v>21</v>
      </c>
      <c r="N167">
        <v>-1810</v>
      </c>
      <c r="O167" t="s">
        <v>145</v>
      </c>
      <c r="P167" t="str">
        <f>LEFT(Table1[[#This Row],[''Account'']])</f>
        <v>1</v>
      </c>
    </row>
    <row r="168" spans="1:16" x14ac:dyDescent="0.25">
      <c r="A168">
        <v>1230</v>
      </c>
      <c r="B168">
        <v>301</v>
      </c>
      <c r="C168">
        <v>64900</v>
      </c>
      <c r="D168" t="s">
        <v>216</v>
      </c>
      <c r="E168" t="s">
        <v>16</v>
      </c>
      <c r="F168" t="s">
        <v>215</v>
      </c>
      <c r="G168" t="s">
        <v>30</v>
      </c>
      <c r="H168" t="s">
        <v>19</v>
      </c>
      <c r="I168">
        <v>12923</v>
      </c>
      <c r="J168">
        <v>26</v>
      </c>
      <c r="L168" t="s">
        <v>146</v>
      </c>
      <c r="M168" t="s">
        <v>21</v>
      </c>
      <c r="N168">
        <v>-905</v>
      </c>
      <c r="O168" t="s">
        <v>145</v>
      </c>
      <c r="P168" t="str">
        <f>LEFT(Table1[[#This Row],[''Account'']])</f>
        <v>1</v>
      </c>
    </row>
    <row r="169" spans="1:16" x14ac:dyDescent="0.25">
      <c r="A169">
        <v>1230</v>
      </c>
      <c r="B169">
        <v>301</v>
      </c>
      <c r="C169">
        <v>64900</v>
      </c>
      <c r="D169" t="s">
        <v>216</v>
      </c>
      <c r="E169" t="s">
        <v>16</v>
      </c>
      <c r="F169" t="s">
        <v>215</v>
      </c>
      <c r="G169" t="s">
        <v>25</v>
      </c>
      <c r="H169" t="s">
        <v>19</v>
      </c>
      <c r="I169">
        <v>12923</v>
      </c>
      <c r="J169">
        <v>26</v>
      </c>
      <c r="L169" t="s">
        <v>146</v>
      </c>
      <c r="M169" t="s">
        <v>21</v>
      </c>
      <c r="N169">
        <v>-859.75</v>
      </c>
      <c r="O169" t="s">
        <v>145</v>
      </c>
      <c r="P169" t="str">
        <f>LEFT(Table1[[#This Row],[''Account'']])</f>
        <v>1</v>
      </c>
    </row>
    <row r="170" spans="1:16" x14ac:dyDescent="0.25">
      <c r="A170">
        <v>1230</v>
      </c>
      <c r="B170">
        <v>301</v>
      </c>
      <c r="C170">
        <v>64900</v>
      </c>
      <c r="D170" t="s">
        <v>23</v>
      </c>
      <c r="E170" t="s">
        <v>16</v>
      </c>
      <c r="F170" t="s">
        <v>215</v>
      </c>
      <c r="G170" t="s">
        <v>29</v>
      </c>
      <c r="H170" t="s">
        <v>19</v>
      </c>
      <c r="I170">
        <v>12923</v>
      </c>
      <c r="J170">
        <v>26</v>
      </c>
      <c r="L170" t="s">
        <v>146</v>
      </c>
      <c r="M170" t="s">
        <v>21</v>
      </c>
      <c r="N170">
        <v>-271.5</v>
      </c>
      <c r="O170" t="s">
        <v>145</v>
      </c>
      <c r="P170" t="str">
        <f>LEFT(Table1[[#This Row],[''Account'']])</f>
        <v>1</v>
      </c>
    </row>
    <row r="171" spans="1:16" x14ac:dyDescent="0.25">
      <c r="A171">
        <v>1230</v>
      </c>
      <c r="B171">
        <v>301</v>
      </c>
      <c r="C171">
        <v>64900</v>
      </c>
      <c r="D171" t="s">
        <v>214</v>
      </c>
      <c r="E171" t="s">
        <v>16</v>
      </c>
      <c r="F171" t="s">
        <v>212</v>
      </c>
      <c r="G171" t="s">
        <v>27</v>
      </c>
      <c r="H171" t="s">
        <v>19</v>
      </c>
      <c r="I171">
        <v>12923</v>
      </c>
      <c r="J171">
        <v>26</v>
      </c>
      <c r="L171" t="s">
        <v>181</v>
      </c>
      <c r="M171" t="s">
        <v>21</v>
      </c>
      <c r="N171">
        <v>2081.5</v>
      </c>
      <c r="O171" t="s">
        <v>22</v>
      </c>
      <c r="P171" t="str">
        <f>LEFT(Table1[[#This Row],[''Account'']])</f>
        <v>1</v>
      </c>
    </row>
    <row r="172" spans="1:16" x14ac:dyDescent="0.25">
      <c r="A172">
        <v>1230</v>
      </c>
      <c r="B172">
        <v>301</v>
      </c>
      <c r="C172">
        <v>64900</v>
      </c>
      <c r="D172" t="s">
        <v>213</v>
      </c>
      <c r="E172" t="s">
        <v>16</v>
      </c>
      <c r="F172" t="s">
        <v>212</v>
      </c>
      <c r="G172" t="s">
        <v>29</v>
      </c>
      <c r="H172" t="s">
        <v>19</v>
      </c>
      <c r="I172">
        <v>12923</v>
      </c>
      <c r="J172">
        <v>26</v>
      </c>
      <c r="L172" t="s">
        <v>181</v>
      </c>
      <c r="M172" t="s">
        <v>21</v>
      </c>
      <c r="N172">
        <v>271.5</v>
      </c>
      <c r="O172" t="s">
        <v>22</v>
      </c>
      <c r="P172" t="str">
        <f>LEFT(Table1[[#This Row],[''Account'']])</f>
        <v>1</v>
      </c>
    </row>
    <row r="173" spans="1:16" x14ac:dyDescent="0.25">
      <c r="A173">
        <v>1230</v>
      </c>
      <c r="B173">
        <v>301</v>
      </c>
      <c r="C173">
        <v>64900</v>
      </c>
      <c r="D173" t="s">
        <v>213</v>
      </c>
      <c r="E173" t="s">
        <v>16</v>
      </c>
      <c r="F173" t="s">
        <v>212</v>
      </c>
      <c r="G173" t="s">
        <v>25</v>
      </c>
      <c r="H173" t="s">
        <v>19</v>
      </c>
      <c r="I173">
        <v>12923</v>
      </c>
      <c r="J173">
        <v>26</v>
      </c>
      <c r="L173" t="s">
        <v>181</v>
      </c>
      <c r="M173" t="s">
        <v>21</v>
      </c>
      <c r="N173">
        <v>859.75</v>
      </c>
      <c r="O173" t="s">
        <v>22</v>
      </c>
      <c r="P173" t="str">
        <f>LEFT(Table1[[#This Row],[''Account'']])</f>
        <v>1</v>
      </c>
    </row>
    <row r="174" spans="1:16" x14ac:dyDescent="0.25">
      <c r="A174">
        <v>1230</v>
      </c>
      <c r="B174">
        <v>301</v>
      </c>
      <c r="C174">
        <v>64900</v>
      </c>
      <c r="D174" t="s">
        <v>213</v>
      </c>
      <c r="E174" t="s">
        <v>16</v>
      </c>
      <c r="F174" t="s">
        <v>212</v>
      </c>
      <c r="G174" t="s">
        <v>30</v>
      </c>
      <c r="H174" t="s">
        <v>19</v>
      </c>
      <c r="I174">
        <v>12923</v>
      </c>
      <c r="J174">
        <v>26</v>
      </c>
      <c r="L174" t="s">
        <v>181</v>
      </c>
      <c r="M174" t="s">
        <v>21</v>
      </c>
      <c r="N174">
        <v>905</v>
      </c>
      <c r="O174" t="s">
        <v>22</v>
      </c>
      <c r="P174" t="str">
        <f>LEFT(Table1[[#This Row],[''Account'']])</f>
        <v>1</v>
      </c>
    </row>
    <row r="175" spans="1:16" x14ac:dyDescent="0.25">
      <c r="A175">
        <v>1230</v>
      </c>
      <c r="B175">
        <v>301</v>
      </c>
      <c r="C175">
        <v>64900</v>
      </c>
      <c r="D175" t="s">
        <v>213</v>
      </c>
      <c r="E175" t="s">
        <v>16</v>
      </c>
      <c r="F175" t="s">
        <v>212</v>
      </c>
      <c r="G175" t="s">
        <v>31</v>
      </c>
      <c r="H175" t="s">
        <v>19</v>
      </c>
      <c r="I175">
        <v>12923</v>
      </c>
      <c r="J175">
        <v>26</v>
      </c>
      <c r="L175" t="s">
        <v>181</v>
      </c>
      <c r="M175" t="s">
        <v>21</v>
      </c>
      <c r="N175">
        <v>1810</v>
      </c>
      <c r="O175" t="s">
        <v>22</v>
      </c>
      <c r="P175" t="str">
        <f>LEFT(Table1[[#This Row],[''Account'']])</f>
        <v>1</v>
      </c>
    </row>
    <row r="176" spans="1:16" x14ac:dyDescent="0.25">
      <c r="A176">
        <v>1230</v>
      </c>
      <c r="B176">
        <v>301</v>
      </c>
      <c r="C176">
        <v>64900</v>
      </c>
      <c r="D176" t="s">
        <v>213</v>
      </c>
      <c r="E176" t="s">
        <v>16</v>
      </c>
      <c r="F176" t="s">
        <v>212</v>
      </c>
      <c r="G176" t="s">
        <v>32</v>
      </c>
      <c r="H176" t="s">
        <v>19</v>
      </c>
      <c r="I176">
        <v>12923</v>
      </c>
      <c r="J176">
        <v>26</v>
      </c>
      <c r="L176" t="s">
        <v>181</v>
      </c>
      <c r="M176" t="s">
        <v>21</v>
      </c>
      <c r="N176">
        <v>1810</v>
      </c>
      <c r="O176" t="s">
        <v>22</v>
      </c>
      <c r="P176" t="str">
        <f>LEFT(Table1[[#This Row],[''Account'']])</f>
        <v>1</v>
      </c>
    </row>
    <row r="177" spans="1:16" x14ac:dyDescent="0.25">
      <c r="A177">
        <v>2190</v>
      </c>
      <c r="B177">
        <v>301</v>
      </c>
      <c r="C177">
        <v>64900</v>
      </c>
      <c r="D177" t="s">
        <v>211</v>
      </c>
      <c r="E177" t="s">
        <v>16</v>
      </c>
      <c r="F177" t="s">
        <v>209</v>
      </c>
      <c r="G177" t="s">
        <v>58</v>
      </c>
      <c r="H177" t="s">
        <v>19</v>
      </c>
      <c r="I177">
        <v>12923</v>
      </c>
      <c r="J177">
        <v>26</v>
      </c>
      <c r="L177" t="s">
        <v>177</v>
      </c>
      <c r="M177" t="s">
        <v>21</v>
      </c>
      <c r="N177">
        <v>2146.36</v>
      </c>
      <c r="O177" t="s">
        <v>22</v>
      </c>
      <c r="P177" t="str">
        <f>LEFT(Table1[[#This Row],[''Account'']])</f>
        <v>2</v>
      </c>
    </row>
    <row r="178" spans="1:16" x14ac:dyDescent="0.25">
      <c r="A178">
        <v>2190</v>
      </c>
      <c r="B178">
        <v>301</v>
      </c>
      <c r="C178">
        <v>64900</v>
      </c>
      <c r="D178" t="s">
        <v>210</v>
      </c>
      <c r="E178" t="s">
        <v>16</v>
      </c>
      <c r="F178" t="s">
        <v>209</v>
      </c>
      <c r="G178" t="s">
        <v>60</v>
      </c>
      <c r="H178" t="s">
        <v>19</v>
      </c>
      <c r="I178">
        <v>12923</v>
      </c>
      <c r="J178">
        <v>26</v>
      </c>
      <c r="L178" t="s">
        <v>177</v>
      </c>
      <c r="M178" t="s">
        <v>21</v>
      </c>
      <c r="N178">
        <v>1522.28</v>
      </c>
      <c r="O178" t="s">
        <v>22</v>
      </c>
      <c r="P178" t="str">
        <f>LEFT(Table1[[#This Row],[''Account'']])</f>
        <v>2</v>
      </c>
    </row>
    <row r="179" spans="1:16" x14ac:dyDescent="0.25">
      <c r="A179">
        <v>2190</v>
      </c>
      <c r="B179">
        <v>301</v>
      </c>
      <c r="C179">
        <v>64900</v>
      </c>
      <c r="D179" t="s">
        <v>208</v>
      </c>
      <c r="E179" t="s">
        <v>16</v>
      </c>
      <c r="F179" t="s">
        <v>206</v>
      </c>
      <c r="G179" t="s">
        <v>58</v>
      </c>
      <c r="H179" t="s">
        <v>19</v>
      </c>
      <c r="I179">
        <v>12923</v>
      </c>
      <c r="J179">
        <v>26</v>
      </c>
      <c r="L179" t="s">
        <v>173</v>
      </c>
      <c r="M179" t="s">
        <v>21</v>
      </c>
      <c r="N179">
        <v>5.6</v>
      </c>
      <c r="O179" t="s">
        <v>22</v>
      </c>
      <c r="P179" t="str">
        <f>LEFT(Table1[[#This Row],[''Account'']])</f>
        <v>2</v>
      </c>
    </row>
    <row r="180" spans="1:16" x14ac:dyDescent="0.25">
      <c r="A180">
        <v>2190</v>
      </c>
      <c r="B180">
        <v>301</v>
      </c>
      <c r="C180">
        <v>64900</v>
      </c>
      <c r="D180" t="s">
        <v>208</v>
      </c>
      <c r="E180" t="s">
        <v>16</v>
      </c>
      <c r="F180" t="s">
        <v>206</v>
      </c>
      <c r="G180" t="s">
        <v>58</v>
      </c>
      <c r="H180" t="s">
        <v>19</v>
      </c>
      <c r="I180">
        <v>12923</v>
      </c>
      <c r="J180">
        <v>26</v>
      </c>
      <c r="L180" t="s">
        <v>173</v>
      </c>
      <c r="M180" t="s">
        <v>21</v>
      </c>
      <c r="N180">
        <v>2239.6799999999998</v>
      </c>
      <c r="O180" t="s">
        <v>22</v>
      </c>
      <c r="P180" t="str">
        <f>LEFT(Table1[[#This Row],[''Account'']])</f>
        <v>2</v>
      </c>
    </row>
    <row r="181" spans="1:16" x14ac:dyDescent="0.25">
      <c r="A181">
        <v>2190</v>
      </c>
      <c r="B181">
        <v>301</v>
      </c>
      <c r="C181">
        <v>64900</v>
      </c>
      <c r="D181" t="s">
        <v>207</v>
      </c>
      <c r="E181" t="s">
        <v>16</v>
      </c>
      <c r="F181" t="s">
        <v>206</v>
      </c>
      <c r="G181" t="s">
        <v>60</v>
      </c>
      <c r="H181" t="s">
        <v>19</v>
      </c>
      <c r="I181">
        <v>12923</v>
      </c>
      <c r="J181">
        <v>26</v>
      </c>
      <c r="L181" t="s">
        <v>173</v>
      </c>
      <c r="M181" t="s">
        <v>21</v>
      </c>
      <c r="N181">
        <v>1763.28</v>
      </c>
      <c r="O181" t="s">
        <v>22</v>
      </c>
      <c r="P181" t="str">
        <f>LEFT(Table1[[#This Row],[''Account'']])</f>
        <v>2</v>
      </c>
    </row>
    <row r="182" spans="1:16" x14ac:dyDescent="0.25">
      <c r="A182">
        <v>2190</v>
      </c>
      <c r="B182">
        <v>301</v>
      </c>
      <c r="C182">
        <v>64900</v>
      </c>
      <c r="D182" t="s">
        <v>205</v>
      </c>
      <c r="E182" t="s">
        <v>16</v>
      </c>
      <c r="F182" t="s">
        <v>203</v>
      </c>
      <c r="G182" t="s">
        <v>58</v>
      </c>
      <c r="H182" t="s">
        <v>19</v>
      </c>
      <c r="I182">
        <v>12923</v>
      </c>
      <c r="J182">
        <v>26</v>
      </c>
      <c r="L182" t="s">
        <v>146</v>
      </c>
      <c r="M182" t="s">
        <v>21</v>
      </c>
      <c r="N182">
        <v>-2053.04</v>
      </c>
      <c r="O182" t="s">
        <v>145</v>
      </c>
      <c r="P182" t="str">
        <f>LEFT(Table1[[#This Row],[''Account'']])</f>
        <v>2</v>
      </c>
    </row>
    <row r="183" spans="1:16" x14ac:dyDescent="0.25">
      <c r="A183">
        <v>2190</v>
      </c>
      <c r="B183">
        <v>301</v>
      </c>
      <c r="C183">
        <v>64900</v>
      </c>
      <c r="D183" t="s">
        <v>204</v>
      </c>
      <c r="E183" t="s">
        <v>16</v>
      </c>
      <c r="F183" t="s">
        <v>203</v>
      </c>
      <c r="G183" t="s">
        <v>60</v>
      </c>
      <c r="H183" t="s">
        <v>19</v>
      </c>
      <c r="I183">
        <v>12923</v>
      </c>
      <c r="J183">
        <v>26</v>
      </c>
      <c r="L183" t="s">
        <v>146</v>
      </c>
      <c r="M183" t="s">
        <v>21</v>
      </c>
      <c r="N183">
        <v>-2006.38</v>
      </c>
      <c r="O183" t="s">
        <v>145</v>
      </c>
      <c r="P183" t="str">
        <f>LEFT(Table1[[#This Row],[''Account'']])</f>
        <v>2</v>
      </c>
    </row>
    <row r="184" spans="1:16" x14ac:dyDescent="0.25">
      <c r="A184">
        <v>2190</v>
      </c>
      <c r="B184">
        <v>301</v>
      </c>
      <c r="C184">
        <v>64900</v>
      </c>
      <c r="D184" t="s">
        <v>202</v>
      </c>
      <c r="E184" t="s">
        <v>16</v>
      </c>
      <c r="F184" t="s">
        <v>200</v>
      </c>
      <c r="G184" t="s">
        <v>58</v>
      </c>
      <c r="H184" t="s">
        <v>19</v>
      </c>
      <c r="I184">
        <v>12923</v>
      </c>
      <c r="J184">
        <v>26</v>
      </c>
      <c r="L184" t="s">
        <v>166</v>
      </c>
      <c r="M184" t="s">
        <v>21</v>
      </c>
      <c r="N184">
        <v>2053.04</v>
      </c>
      <c r="O184" t="s">
        <v>22</v>
      </c>
      <c r="P184" t="str">
        <f>LEFT(Table1[[#This Row],[''Account'']])</f>
        <v>2</v>
      </c>
    </row>
    <row r="185" spans="1:16" x14ac:dyDescent="0.25">
      <c r="A185">
        <v>2190</v>
      </c>
      <c r="B185">
        <v>301</v>
      </c>
      <c r="C185">
        <v>64900</v>
      </c>
      <c r="D185" t="s">
        <v>201</v>
      </c>
      <c r="E185" t="s">
        <v>16</v>
      </c>
      <c r="F185" t="s">
        <v>200</v>
      </c>
      <c r="G185" t="s">
        <v>60</v>
      </c>
      <c r="H185" t="s">
        <v>19</v>
      </c>
      <c r="I185">
        <v>12923</v>
      </c>
      <c r="J185">
        <v>26</v>
      </c>
      <c r="L185" t="s">
        <v>166</v>
      </c>
      <c r="M185" t="s">
        <v>21</v>
      </c>
      <c r="N185">
        <v>2006.38</v>
      </c>
      <c r="O185" t="s">
        <v>22</v>
      </c>
      <c r="P185" t="str">
        <f>LEFT(Table1[[#This Row],[''Account'']])</f>
        <v>2</v>
      </c>
    </row>
    <row r="186" spans="1:16" x14ac:dyDescent="0.25">
      <c r="A186">
        <v>3110</v>
      </c>
      <c r="B186">
        <v>301</v>
      </c>
      <c r="C186">
        <v>64900</v>
      </c>
      <c r="D186" t="s">
        <v>199</v>
      </c>
      <c r="E186" t="s">
        <v>16</v>
      </c>
      <c r="F186" t="s">
        <v>195</v>
      </c>
      <c r="G186" t="s">
        <v>32</v>
      </c>
      <c r="H186" t="s">
        <v>19</v>
      </c>
      <c r="I186">
        <v>12923</v>
      </c>
      <c r="J186">
        <v>26</v>
      </c>
      <c r="L186" t="s">
        <v>193</v>
      </c>
      <c r="M186" t="s">
        <v>21</v>
      </c>
      <c r="N186">
        <v>172.86</v>
      </c>
      <c r="O186" t="s">
        <v>22</v>
      </c>
      <c r="P186" t="str">
        <f>LEFT(Table1[[#This Row],[''Account'']])</f>
        <v>3</v>
      </c>
    </row>
    <row r="187" spans="1:16" x14ac:dyDescent="0.25">
      <c r="A187">
        <v>3110</v>
      </c>
      <c r="B187">
        <v>301</v>
      </c>
      <c r="C187">
        <v>64900</v>
      </c>
      <c r="D187" t="s">
        <v>196</v>
      </c>
      <c r="E187" t="s">
        <v>16</v>
      </c>
      <c r="F187" t="s">
        <v>195</v>
      </c>
      <c r="G187" t="s">
        <v>194</v>
      </c>
      <c r="H187" t="s">
        <v>19</v>
      </c>
      <c r="I187">
        <v>12923</v>
      </c>
      <c r="J187">
        <v>26</v>
      </c>
      <c r="L187" t="s">
        <v>193</v>
      </c>
      <c r="M187" t="s">
        <v>21</v>
      </c>
      <c r="N187">
        <v>86.43</v>
      </c>
      <c r="O187" t="s">
        <v>22</v>
      </c>
      <c r="P187" t="str">
        <f>LEFT(Table1[[#This Row],[''Account'']])</f>
        <v>3</v>
      </c>
    </row>
    <row r="188" spans="1:16" x14ac:dyDescent="0.25">
      <c r="A188">
        <v>3110</v>
      </c>
      <c r="B188">
        <v>301</v>
      </c>
      <c r="C188">
        <v>64900</v>
      </c>
      <c r="D188" t="s">
        <v>192</v>
      </c>
      <c r="E188" t="s">
        <v>16</v>
      </c>
      <c r="F188" t="s">
        <v>187</v>
      </c>
      <c r="G188" t="s">
        <v>67</v>
      </c>
      <c r="H188" t="s">
        <v>19</v>
      </c>
      <c r="I188">
        <v>12923</v>
      </c>
      <c r="J188">
        <v>26</v>
      </c>
      <c r="L188" t="s">
        <v>146</v>
      </c>
      <c r="M188" t="s">
        <v>21</v>
      </c>
      <c r="N188">
        <v>-397.57</v>
      </c>
      <c r="O188" t="s">
        <v>145</v>
      </c>
      <c r="P188" t="str">
        <f>LEFT(Table1[[#This Row],[''Account'']])</f>
        <v>3</v>
      </c>
    </row>
    <row r="189" spans="1:16" x14ac:dyDescent="0.25">
      <c r="A189">
        <v>3110</v>
      </c>
      <c r="B189">
        <v>301</v>
      </c>
      <c r="C189">
        <v>64900</v>
      </c>
      <c r="D189" t="s">
        <v>189</v>
      </c>
      <c r="E189" t="s">
        <v>16</v>
      </c>
      <c r="F189" t="s">
        <v>187</v>
      </c>
      <c r="G189" t="s">
        <v>32</v>
      </c>
      <c r="H189" t="s">
        <v>19</v>
      </c>
      <c r="I189">
        <v>12923</v>
      </c>
      <c r="J189">
        <v>26</v>
      </c>
      <c r="L189" t="s">
        <v>146</v>
      </c>
      <c r="M189" t="s">
        <v>21</v>
      </c>
      <c r="N189">
        <v>-345.71</v>
      </c>
      <c r="O189" t="s">
        <v>145</v>
      </c>
      <c r="P189" t="str">
        <f>LEFT(Table1[[#This Row],[''Account'']])</f>
        <v>3</v>
      </c>
    </row>
    <row r="190" spans="1:16" x14ac:dyDescent="0.25">
      <c r="A190">
        <v>3110</v>
      </c>
      <c r="B190">
        <v>301</v>
      </c>
      <c r="C190">
        <v>64900</v>
      </c>
      <c r="D190" t="s">
        <v>189</v>
      </c>
      <c r="E190" t="s">
        <v>16</v>
      </c>
      <c r="F190" t="s">
        <v>187</v>
      </c>
      <c r="G190" t="s">
        <v>30</v>
      </c>
      <c r="H190" t="s">
        <v>19</v>
      </c>
      <c r="I190">
        <v>12923</v>
      </c>
      <c r="J190">
        <v>26</v>
      </c>
      <c r="L190" t="s">
        <v>146</v>
      </c>
      <c r="M190" t="s">
        <v>21</v>
      </c>
      <c r="N190">
        <v>-172.86</v>
      </c>
      <c r="O190" t="s">
        <v>145</v>
      </c>
      <c r="P190" t="str">
        <f>LEFT(Table1[[#This Row],[''Account'']])</f>
        <v>3</v>
      </c>
    </row>
    <row r="191" spans="1:16" x14ac:dyDescent="0.25">
      <c r="A191">
        <v>3110</v>
      </c>
      <c r="B191">
        <v>301</v>
      </c>
      <c r="C191">
        <v>64900</v>
      </c>
      <c r="D191" t="s">
        <v>188</v>
      </c>
      <c r="E191" t="s">
        <v>16</v>
      </c>
      <c r="F191" t="s">
        <v>187</v>
      </c>
      <c r="G191" t="s">
        <v>71</v>
      </c>
      <c r="H191" t="s">
        <v>19</v>
      </c>
      <c r="I191">
        <v>12923</v>
      </c>
      <c r="J191">
        <v>26</v>
      </c>
      <c r="L191" t="s">
        <v>146</v>
      </c>
      <c r="M191" t="s">
        <v>21</v>
      </c>
      <c r="N191">
        <v>-51.86</v>
      </c>
      <c r="O191" t="s">
        <v>145</v>
      </c>
      <c r="P191" t="str">
        <f>LEFT(Table1[[#This Row],[''Account'']])</f>
        <v>3</v>
      </c>
    </row>
    <row r="192" spans="1:16" x14ac:dyDescent="0.25">
      <c r="A192">
        <v>3110</v>
      </c>
      <c r="B192">
        <v>301</v>
      </c>
      <c r="C192">
        <v>64900</v>
      </c>
      <c r="D192" t="s">
        <v>186</v>
      </c>
      <c r="E192" t="s">
        <v>16</v>
      </c>
      <c r="F192" t="s">
        <v>182</v>
      </c>
      <c r="G192" t="s">
        <v>67</v>
      </c>
      <c r="H192" t="s">
        <v>19</v>
      </c>
      <c r="I192">
        <v>12923</v>
      </c>
      <c r="J192">
        <v>26</v>
      </c>
      <c r="L192" t="s">
        <v>181</v>
      </c>
      <c r="M192" t="s">
        <v>21</v>
      </c>
      <c r="N192">
        <v>397.57</v>
      </c>
      <c r="O192" t="s">
        <v>22</v>
      </c>
      <c r="P192" t="str">
        <f>LEFT(Table1[[#This Row],[''Account'']])</f>
        <v>3</v>
      </c>
    </row>
    <row r="193" spans="1:16" x14ac:dyDescent="0.25">
      <c r="A193">
        <v>3110</v>
      </c>
      <c r="B193">
        <v>301</v>
      </c>
      <c r="C193">
        <v>64900</v>
      </c>
      <c r="D193" t="s">
        <v>184</v>
      </c>
      <c r="E193" t="s">
        <v>16</v>
      </c>
      <c r="F193" t="s">
        <v>182</v>
      </c>
      <c r="G193" t="s">
        <v>30</v>
      </c>
      <c r="H193" t="s">
        <v>19</v>
      </c>
      <c r="I193">
        <v>12923</v>
      </c>
      <c r="J193">
        <v>26</v>
      </c>
      <c r="L193" t="s">
        <v>181</v>
      </c>
      <c r="M193" t="s">
        <v>21</v>
      </c>
      <c r="N193">
        <v>172.86</v>
      </c>
      <c r="O193" t="s">
        <v>22</v>
      </c>
      <c r="P193" t="str">
        <f>LEFT(Table1[[#This Row],[''Account'']])</f>
        <v>3</v>
      </c>
    </row>
    <row r="194" spans="1:16" x14ac:dyDescent="0.25">
      <c r="A194">
        <v>3110</v>
      </c>
      <c r="B194">
        <v>301</v>
      </c>
      <c r="C194">
        <v>64900</v>
      </c>
      <c r="D194" t="s">
        <v>184</v>
      </c>
      <c r="E194" t="s">
        <v>16</v>
      </c>
      <c r="F194" t="s">
        <v>182</v>
      </c>
      <c r="G194" t="s">
        <v>32</v>
      </c>
      <c r="H194" t="s">
        <v>19</v>
      </c>
      <c r="I194">
        <v>12923</v>
      </c>
      <c r="J194">
        <v>26</v>
      </c>
      <c r="L194" t="s">
        <v>181</v>
      </c>
      <c r="M194" t="s">
        <v>21</v>
      </c>
      <c r="N194">
        <v>345.71</v>
      </c>
      <c r="O194" t="s">
        <v>22</v>
      </c>
      <c r="P194" t="str">
        <f>LEFT(Table1[[#This Row],[''Account'']])</f>
        <v>3</v>
      </c>
    </row>
    <row r="195" spans="1:16" x14ac:dyDescent="0.25">
      <c r="A195">
        <v>3110</v>
      </c>
      <c r="B195">
        <v>301</v>
      </c>
      <c r="C195">
        <v>64900</v>
      </c>
      <c r="D195" t="s">
        <v>183</v>
      </c>
      <c r="E195" t="s">
        <v>16</v>
      </c>
      <c r="F195" t="s">
        <v>182</v>
      </c>
      <c r="G195" t="s">
        <v>71</v>
      </c>
      <c r="H195" t="s">
        <v>19</v>
      </c>
      <c r="I195">
        <v>12923</v>
      </c>
      <c r="J195">
        <v>26</v>
      </c>
      <c r="L195" t="s">
        <v>181</v>
      </c>
      <c r="M195" t="s">
        <v>21</v>
      </c>
      <c r="N195">
        <v>51.86</v>
      </c>
      <c r="O195" t="s">
        <v>22</v>
      </c>
      <c r="P195" t="str">
        <f>LEFT(Table1[[#This Row],[''Account'']])</f>
        <v>3</v>
      </c>
    </row>
    <row r="196" spans="1:16" x14ac:dyDescent="0.25">
      <c r="A196">
        <v>3310</v>
      </c>
      <c r="B196">
        <v>301</v>
      </c>
      <c r="C196">
        <v>64900</v>
      </c>
      <c r="D196" t="s">
        <v>198</v>
      </c>
      <c r="E196" t="s">
        <v>16</v>
      </c>
      <c r="F196" t="s">
        <v>195</v>
      </c>
      <c r="G196" t="s">
        <v>25</v>
      </c>
      <c r="H196" t="s">
        <v>19</v>
      </c>
      <c r="I196">
        <v>12923</v>
      </c>
      <c r="J196">
        <v>26</v>
      </c>
      <c r="L196" t="s">
        <v>193</v>
      </c>
      <c r="M196" t="s">
        <v>21</v>
      </c>
      <c r="N196">
        <v>1.31</v>
      </c>
      <c r="O196" t="s">
        <v>22</v>
      </c>
      <c r="P196" t="str">
        <f>LEFT(Table1[[#This Row],[''Account'']])</f>
        <v>3</v>
      </c>
    </row>
    <row r="197" spans="1:16" x14ac:dyDescent="0.25">
      <c r="A197">
        <v>3310</v>
      </c>
      <c r="B197">
        <v>301</v>
      </c>
      <c r="C197">
        <v>64900</v>
      </c>
      <c r="D197" t="s">
        <v>198</v>
      </c>
      <c r="E197" t="s">
        <v>16</v>
      </c>
      <c r="F197" t="s">
        <v>195</v>
      </c>
      <c r="G197" t="s">
        <v>25</v>
      </c>
      <c r="H197" t="s">
        <v>19</v>
      </c>
      <c r="I197">
        <v>12923</v>
      </c>
      <c r="J197">
        <v>26</v>
      </c>
      <c r="L197" t="s">
        <v>193</v>
      </c>
      <c r="M197" t="s">
        <v>21</v>
      </c>
      <c r="N197">
        <v>5.61</v>
      </c>
      <c r="O197" t="s">
        <v>22</v>
      </c>
      <c r="P197" t="str">
        <f>LEFT(Table1[[#This Row],[''Account'']])</f>
        <v>3</v>
      </c>
    </row>
    <row r="198" spans="1:16" x14ac:dyDescent="0.25">
      <c r="A198">
        <v>3310</v>
      </c>
      <c r="B198">
        <v>301</v>
      </c>
      <c r="C198">
        <v>64900</v>
      </c>
      <c r="D198" t="s">
        <v>197</v>
      </c>
      <c r="E198" t="s">
        <v>16</v>
      </c>
      <c r="F198" t="s">
        <v>195</v>
      </c>
      <c r="G198" t="s">
        <v>32</v>
      </c>
      <c r="H198" t="s">
        <v>19</v>
      </c>
      <c r="I198">
        <v>12923</v>
      </c>
      <c r="J198">
        <v>26</v>
      </c>
      <c r="L198" t="s">
        <v>193</v>
      </c>
      <c r="M198" t="s">
        <v>21</v>
      </c>
      <c r="N198">
        <v>13.12</v>
      </c>
      <c r="O198" t="s">
        <v>22</v>
      </c>
      <c r="P198" t="str">
        <f>LEFT(Table1[[#This Row],[''Account'']])</f>
        <v>3</v>
      </c>
    </row>
    <row r="199" spans="1:16" x14ac:dyDescent="0.25">
      <c r="A199">
        <v>3310</v>
      </c>
      <c r="B199">
        <v>301</v>
      </c>
      <c r="C199">
        <v>64900</v>
      </c>
      <c r="D199" t="s">
        <v>196</v>
      </c>
      <c r="E199" t="s">
        <v>16</v>
      </c>
      <c r="F199" t="s">
        <v>195</v>
      </c>
      <c r="G199" t="s">
        <v>194</v>
      </c>
      <c r="H199" t="s">
        <v>19</v>
      </c>
      <c r="I199">
        <v>12923</v>
      </c>
      <c r="J199">
        <v>26</v>
      </c>
      <c r="L199" t="s">
        <v>193</v>
      </c>
      <c r="M199" t="s">
        <v>21</v>
      </c>
      <c r="N199">
        <v>6.56</v>
      </c>
      <c r="O199" t="s">
        <v>22</v>
      </c>
      <c r="P199" t="str">
        <f>LEFT(Table1[[#This Row],[''Account'']])</f>
        <v>3</v>
      </c>
    </row>
    <row r="200" spans="1:16" x14ac:dyDescent="0.25">
      <c r="A200">
        <v>3310</v>
      </c>
      <c r="B200">
        <v>301</v>
      </c>
      <c r="C200">
        <v>64900</v>
      </c>
      <c r="D200" t="s">
        <v>192</v>
      </c>
      <c r="E200" t="s">
        <v>16</v>
      </c>
      <c r="F200" t="s">
        <v>187</v>
      </c>
      <c r="G200" t="s">
        <v>67</v>
      </c>
      <c r="H200" t="s">
        <v>19</v>
      </c>
      <c r="I200">
        <v>12923</v>
      </c>
      <c r="J200">
        <v>26</v>
      </c>
      <c r="L200" t="s">
        <v>146</v>
      </c>
      <c r="M200" t="s">
        <v>21</v>
      </c>
      <c r="N200">
        <v>-30.18</v>
      </c>
      <c r="O200" t="s">
        <v>145</v>
      </c>
      <c r="P200" t="str">
        <f>LEFT(Table1[[#This Row],[''Account'']])</f>
        <v>3</v>
      </c>
    </row>
    <row r="201" spans="1:16" x14ac:dyDescent="0.25">
      <c r="A201">
        <v>3310</v>
      </c>
      <c r="B201">
        <v>301</v>
      </c>
      <c r="C201">
        <v>64900</v>
      </c>
      <c r="D201" t="s">
        <v>191</v>
      </c>
      <c r="E201" t="s">
        <v>16</v>
      </c>
      <c r="F201" t="s">
        <v>187</v>
      </c>
      <c r="G201" t="s">
        <v>25</v>
      </c>
      <c r="H201" t="s">
        <v>19</v>
      </c>
      <c r="I201">
        <v>12923</v>
      </c>
      <c r="J201">
        <v>26</v>
      </c>
      <c r="L201" t="s">
        <v>146</v>
      </c>
      <c r="M201" t="s">
        <v>21</v>
      </c>
      <c r="N201">
        <v>-53.3</v>
      </c>
      <c r="O201" t="s">
        <v>145</v>
      </c>
      <c r="P201" t="str">
        <f>LEFT(Table1[[#This Row],[''Account'']])</f>
        <v>3</v>
      </c>
    </row>
    <row r="202" spans="1:16" x14ac:dyDescent="0.25">
      <c r="A202">
        <v>3310</v>
      </c>
      <c r="B202">
        <v>301</v>
      </c>
      <c r="C202">
        <v>64900</v>
      </c>
      <c r="D202" t="s">
        <v>191</v>
      </c>
      <c r="E202" t="s">
        <v>16</v>
      </c>
      <c r="F202" t="s">
        <v>187</v>
      </c>
      <c r="G202" t="s">
        <v>25</v>
      </c>
      <c r="H202" t="s">
        <v>19</v>
      </c>
      <c r="I202">
        <v>12923</v>
      </c>
      <c r="J202">
        <v>26</v>
      </c>
      <c r="L202" t="s">
        <v>146</v>
      </c>
      <c r="M202" t="s">
        <v>21</v>
      </c>
      <c r="N202">
        <v>-12.47</v>
      </c>
      <c r="O202" t="s">
        <v>145</v>
      </c>
      <c r="P202" t="str">
        <f>LEFT(Table1[[#This Row],[''Account'']])</f>
        <v>3</v>
      </c>
    </row>
    <row r="203" spans="1:16" x14ac:dyDescent="0.25">
      <c r="A203">
        <v>3310</v>
      </c>
      <c r="B203">
        <v>301</v>
      </c>
      <c r="C203">
        <v>64900</v>
      </c>
      <c r="D203" t="s">
        <v>190</v>
      </c>
      <c r="E203" t="s">
        <v>16</v>
      </c>
      <c r="F203" t="s">
        <v>187</v>
      </c>
      <c r="G203" t="s">
        <v>91</v>
      </c>
      <c r="H203" t="s">
        <v>19</v>
      </c>
      <c r="I203">
        <v>12923</v>
      </c>
      <c r="J203">
        <v>26</v>
      </c>
      <c r="L203" t="s">
        <v>146</v>
      </c>
      <c r="M203" t="s">
        <v>21</v>
      </c>
      <c r="N203">
        <v>-112.22</v>
      </c>
      <c r="O203" t="s">
        <v>145</v>
      </c>
      <c r="P203" t="str">
        <f>LEFT(Table1[[#This Row],[''Account'']])</f>
        <v>3</v>
      </c>
    </row>
    <row r="204" spans="1:16" x14ac:dyDescent="0.25">
      <c r="A204">
        <v>3310</v>
      </c>
      <c r="B204">
        <v>301</v>
      </c>
      <c r="C204">
        <v>64900</v>
      </c>
      <c r="D204" t="s">
        <v>190</v>
      </c>
      <c r="E204" t="s">
        <v>16</v>
      </c>
      <c r="F204" t="s">
        <v>187</v>
      </c>
      <c r="G204" t="s">
        <v>91</v>
      </c>
      <c r="H204" t="s">
        <v>19</v>
      </c>
      <c r="I204">
        <v>12923</v>
      </c>
      <c r="J204">
        <v>26</v>
      </c>
      <c r="L204" t="s">
        <v>146</v>
      </c>
      <c r="M204" t="s">
        <v>21</v>
      </c>
      <c r="N204">
        <v>-26.24</v>
      </c>
      <c r="O204" t="s">
        <v>145</v>
      </c>
      <c r="P204" t="str">
        <f>LEFT(Table1[[#This Row],[''Account'']])</f>
        <v>3</v>
      </c>
    </row>
    <row r="205" spans="1:16" x14ac:dyDescent="0.25">
      <c r="A205">
        <v>3310</v>
      </c>
      <c r="B205">
        <v>301</v>
      </c>
      <c r="C205">
        <v>64900</v>
      </c>
      <c r="D205" t="s">
        <v>189</v>
      </c>
      <c r="E205" t="s">
        <v>16</v>
      </c>
      <c r="F205" t="s">
        <v>187</v>
      </c>
      <c r="G205" t="s">
        <v>32</v>
      </c>
      <c r="H205" t="s">
        <v>19</v>
      </c>
      <c r="I205">
        <v>12923</v>
      </c>
      <c r="J205">
        <v>26</v>
      </c>
      <c r="L205" t="s">
        <v>146</v>
      </c>
      <c r="M205" t="s">
        <v>21</v>
      </c>
      <c r="N205">
        <v>-26.24</v>
      </c>
      <c r="O205" t="s">
        <v>145</v>
      </c>
      <c r="P205" t="str">
        <f>LEFT(Table1[[#This Row],[''Account'']])</f>
        <v>3</v>
      </c>
    </row>
    <row r="206" spans="1:16" x14ac:dyDescent="0.25">
      <c r="A206">
        <v>3310</v>
      </c>
      <c r="B206">
        <v>301</v>
      </c>
      <c r="C206">
        <v>64900</v>
      </c>
      <c r="D206" t="s">
        <v>189</v>
      </c>
      <c r="E206" t="s">
        <v>16</v>
      </c>
      <c r="F206" t="s">
        <v>187</v>
      </c>
      <c r="G206" t="s">
        <v>30</v>
      </c>
      <c r="H206" t="s">
        <v>19</v>
      </c>
      <c r="I206">
        <v>12923</v>
      </c>
      <c r="J206">
        <v>26</v>
      </c>
      <c r="L206" t="s">
        <v>146</v>
      </c>
      <c r="M206" t="s">
        <v>21</v>
      </c>
      <c r="N206">
        <v>-13.12</v>
      </c>
      <c r="O206" t="s">
        <v>145</v>
      </c>
      <c r="P206" t="str">
        <f>LEFT(Table1[[#This Row],[''Account'']])</f>
        <v>3</v>
      </c>
    </row>
    <row r="207" spans="1:16" x14ac:dyDescent="0.25">
      <c r="A207">
        <v>3310</v>
      </c>
      <c r="B207">
        <v>301</v>
      </c>
      <c r="C207">
        <v>64900</v>
      </c>
      <c r="D207" t="s">
        <v>188</v>
      </c>
      <c r="E207" t="s">
        <v>16</v>
      </c>
      <c r="F207" t="s">
        <v>187</v>
      </c>
      <c r="G207" t="s">
        <v>71</v>
      </c>
      <c r="H207" t="s">
        <v>19</v>
      </c>
      <c r="I207">
        <v>12923</v>
      </c>
      <c r="J207">
        <v>26</v>
      </c>
      <c r="L207" t="s">
        <v>146</v>
      </c>
      <c r="M207" t="s">
        <v>21</v>
      </c>
      <c r="N207">
        <v>-3.94</v>
      </c>
      <c r="O207" t="s">
        <v>145</v>
      </c>
      <c r="P207" t="str">
        <f>LEFT(Table1[[#This Row],[''Account'']])</f>
        <v>3</v>
      </c>
    </row>
    <row r="208" spans="1:16" x14ac:dyDescent="0.25">
      <c r="A208">
        <v>3310</v>
      </c>
      <c r="B208">
        <v>301</v>
      </c>
      <c r="C208">
        <v>64900</v>
      </c>
      <c r="D208" t="s">
        <v>186</v>
      </c>
      <c r="E208" t="s">
        <v>16</v>
      </c>
      <c r="F208" t="s">
        <v>182</v>
      </c>
      <c r="G208" t="s">
        <v>67</v>
      </c>
      <c r="H208" t="s">
        <v>19</v>
      </c>
      <c r="I208">
        <v>12923</v>
      </c>
      <c r="J208">
        <v>26</v>
      </c>
      <c r="L208" t="s">
        <v>181</v>
      </c>
      <c r="M208" t="s">
        <v>21</v>
      </c>
      <c r="N208">
        <v>30.18</v>
      </c>
      <c r="O208" t="s">
        <v>22</v>
      </c>
      <c r="P208" t="str">
        <f>LEFT(Table1[[#This Row],[''Account'']])</f>
        <v>3</v>
      </c>
    </row>
    <row r="209" spans="1:16" x14ac:dyDescent="0.25">
      <c r="A209">
        <v>3310</v>
      </c>
      <c r="B209">
        <v>301</v>
      </c>
      <c r="C209">
        <v>64900</v>
      </c>
      <c r="D209" t="s">
        <v>185</v>
      </c>
      <c r="E209" t="s">
        <v>16</v>
      </c>
      <c r="F209" t="s">
        <v>182</v>
      </c>
      <c r="G209" t="s">
        <v>25</v>
      </c>
      <c r="H209" t="s">
        <v>19</v>
      </c>
      <c r="I209">
        <v>12923</v>
      </c>
      <c r="J209">
        <v>26</v>
      </c>
      <c r="L209" t="s">
        <v>181</v>
      </c>
      <c r="M209" t="s">
        <v>21</v>
      </c>
      <c r="N209">
        <v>12.47</v>
      </c>
      <c r="O209" t="s">
        <v>22</v>
      </c>
      <c r="P209" t="str">
        <f>LEFT(Table1[[#This Row],[''Account'']])</f>
        <v>3</v>
      </c>
    </row>
    <row r="210" spans="1:16" x14ac:dyDescent="0.25">
      <c r="A210">
        <v>3310</v>
      </c>
      <c r="B210">
        <v>301</v>
      </c>
      <c r="C210">
        <v>64900</v>
      </c>
      <c r="D210" t="s">
        <v>185</v>
      </c>
      <c r="E210" t="s">
        <v>16</v>
      </c>
      <c r="F210" t="s">
        <v>182</v>
      </c>
      <c r="G210" t="s">
        <v>91</v>
      </c>
      <c r="H210" t="s">
        <v>19</v>
      </c>
      <c r="I210">
        <v>12923</v>
      </c>
      <c r="J210">
        <v>26</v>
      </c>
      <c r="L210" t="s">
        <v>181</v>
      </c>
      <c r="M210" t="s">
        <v>21</v>
      </c>
      <c r="N210">
        <v>26.24</v>
      </c>
      <c r="O210" t="s">
        <v>22</v>
      </c>
      <c r="P210" t="str">
        <f>LEFT(Table1[[#This Row],[''Account'']])</f>
        <v>3</v>
      </c>
    </row>
    <row r="211" spans="1:16" x14ac:dyDescent="0.25">
      <c r="A211">
        <v>3310</v>
      </c>
      <c r="B211">
        <v>301</v>
      </c>
      <c r="C211">
        <v>64900</v>
      </c>
      <c r="D211" t="s">
        <v>185</v>
      </c>
      <c r="E211" t="s">
        <v>16</v>
      </c>
      <c r="F211" t="s">
        <v>182</v>
      </c>
      <c r="G211" t="s">
        <v>25</v>
      </c>
      <c r="H211" t="s">
        <v>19</v>
      </c>
      <c r="I211">
        <v>12923</v>
      </c>
      <c r="J211">
        <v>26</v>
      </c>
      <c r="L211" t="s">
        <v>181</v>
      </c>
      <c r="M211" t="s">
        <v>21</v>
      </c>
      <c r="N211">
        <v>53.3</v>
      </c>
      <c r="O211" t="s">
        <v>22</v>
      </c>
      <c r="P211" t="str">
        <f>LEFT(Table1[[#This Row],[''Account'']])</f>
        <v>3</v>
      </c>
    </row>
    <row r="212" spans="1:16" x14ac:dyDescent="0.25">
      <c r="A212">
        <v>3310</v>
      </c>
      <c r="B212">
        <v>301</v>
      </c>
      <c r="C212">
        <v>64900</v>
      </c>
      <c r="D212" t="s">
        <v>185</v>
      </c>
      <c r="E212" t="s">
        <v>16</v>
      </c>
      <c r="F212" t="s">
        <v>182</v>
      </c>
      <c r="G212" t="s">
        <v>91</v>
      </c>
      <c r="H212" t="s">
        <v>19</v>
      </c>
      <c r="I212">
        <v>12923</v>
      </c>
      <c r="J212">
        <v>26</v>
      </c>
      <c r="L212" t="s">
        <v>181</v>
      </c>
      <c r="M212" t="s">
        <v>21</v>
      </c>
      <c r="N212">
        <v>112.22</v>
      </c>
      <c r="O212" t="s">
        <v>22</v>
      </c>
      <c r="P212" t="str">
        <f>LEFT(Table1[[#This Row],[''Account'']])</f>
        <v>3</v>
      </c>
    </row>
    <row r="213" spans="1:16" x14ac:dyDescent="0.25">
      <c r="A213">
        <v>3310</v>
      </c>
      <c r="B213">
        <v>301</v>
      </c>
      <c r="C213">
        <v>64900</v>
      </c>
      <c r="D213" t="s">
        <v>184</v>
      </c>
      <c r="E213" t="s">
        <v>16</v>
      </c>
      <c r="F213" t="s">
        <v>182</v>
      </c>
      <c r="G213" t="s">
        <v>30</v>
      </c>
      <c r="H213" t="s">
        <v>19</v>
      </c>
      <c r="I213">
        <v>12923</v>
      </c>
      <c r="J213">
        <v>26</v>
      </c>
      <c r="L213" t="s">
        <v>181</v>
      </c>
      <c r="M213" t="s">
        <v>21</v>
      </c>
      <c r="N213">
        <v>13.12</v>
      </c>
      <c r="O213" t="s">
        <v>22</v>
      </c>
      <c r="P213" t="str">
        <f>LEFT(Table1[[#This Row],[''Account'']])</f>
        <v>3</v>
      </c>
    </row>
    <row r="214" spans="1:16" x14ac:dyDescent="0.25">
      <c r="A214">
        <v>3310</v>
      </c>
      <c r="B214">
        <v>301</v>
      </c>
      <c r="C214">
        <v>64900</v>
      </c>
      <c r="D214" t="s">
        <v>184</v>
      </c>
      <c r="E214" t="s">
        <v>16</v>
      </c>
      <c r="F214" t="s">
        <v>182</v>
      </c>
      <c r="G214" t="s">
        <v>32</v>
      </c>
      <c r="H214" t="s">
        <v>19</v>
      </c>
      <c r="I214">
        <v>12923</v>
      </c>
      <c r="J214">
        <v>26</v>
      </c>
      <c r="L214" t="s">
        <v>181</v>
      </c>
      <c r="M214" t="s">
        <v>21</v>
      </c>
      <c r="N214">
        <v>26.24</v>
      </c>
      <c r="O214" t="s">
        <v>22</v>
      </c>
      <c r="P214" t="str">
        <f>LEFT(Table1[[#This Row],[''Account'']])</f>
        <v>3</v>
      </c>
    </row>
    <row r="215" spans="1:16" x14ac:dyDescent="0.25">
      <c r="A215">
        <v>3310</v>
      </c>
      <c r="B215">
        <v>301</v>
      </c>
      <c r="C215">
        <v>64900</v>
      </c>
      <c r="D215" t="s">
        <v>183</v>
      </c>
      <c r="E215" t="s">
        <v>16</v>
      </c>
      <c r="F215" t="s">
        <v>182</v>
      </c>
      <c r="G215" t="s">
        <v>71</v>
      </c>
      <c r="H215" t="s">
        <v>19</v>
      </c>
      <c r="I215">
        <v>12923</v>
      </c>
      <c r="J215">
        <v>26</v>
      </c>
      <c r="L215" t="s">
        <v>181</v>
      </c>
      <c r="M215" t="s">
        <v>21</v>
      </c>
      <c r="N215">
        <v>3.94</v>
      </c>
      <c r="O215" t="s">
        <v>22</v>
      </c>
      <c r="P215" t="str">
        <f>LEFT(Table1[[#This Row],[''Account'']])</f>
        <v>3</v>
      </c>
    </row>
    <row r="216" spans="1:16" x14ac:dyDescent="0.25">
      <c r="A216">
        <v>3320</v>
      </c>
      <c r="B216">
        <v>301</v>
      </c>
      <c r="C216">
        <v>64900</v>
      </c>
      <c r="D216" t="s">
        <v>180</v>
      </c>
      <c r="E216" t="s">
        <v>16</v>
      </c>
      <c r="F216" t="s">
        <v>178</v>
      </c>
      <c r="G216" t="s">
        <v>58</v>
      </c>
      <c r="H216" t="s">
        <v>19</v>
      </c>
      <c r="I216">
        <v>12923</v>
      </c>
      <c r="J216">
        <v>26</v>
      </c>
      <c r="L216" t="s">
        <v>177</v>
      </c>
      <c r="M216" t="s">
        <v>21</v>
      </c>
      <c r="N216">
        <v>31.12</v>
      </c>
      <c r="O216" t="s">
        <v>22</v>
      </c>
      <c r="P216" t="str">
        <f>LEFT(Table1[[#This Row],[''Account'']])</f>
        <v>3</v>
      </c>
    </row>
    <row r="217" spans="1:16" x14ac:dyDescent="0.25">
      <c r="A217">
        <v>3320</v>
      </c>
      <c r="B217">
        <v>301</v>
      </c>
      <c r="C217">
        <v>64900</v>
      </c>
      <c r="D217" t="s">
        <v>180</v>
      </c>
      <c r="E217" t="s">
        <v>16</v>
      </c>
      <c r="F217" t="s">
        <v>178</v>
      </c>
      <c r="G217" t="s">
        <v>58</v>
      </c>
      <c r="H217" t="s">
        <v>19</v>
      </c>
      <c r="I217">
        <v>12923</v>
      </c>
      <c r="J217">
        <v>26</v>
      </c>
      <c r="L217" t="s">
        <v>177</v>
      </c>
      <c r="M217" t="s">
        <v>21</v>
      </c>
      <c r="N217">
        <v>133.07</v>
      </c>
      <c r="O217" t="s">
        <v>22</v>
      </c>
      <c r="P217" t="str">
        <f>LEFT(Table1[[#This Row],[''Account'']])</f>
        <v>3</v>
      </c>
    </row>
    <row r="218" spans="1:16" x14ac:dyDescent="0.25">
      <c r="A218">
        <v>3320</v>
      </c>
      <c r="B218">
        <v>301</v>
      </c>
      <c r="C218">
        <v>64900</v>
      </c>
      <c r="D218" t="s">
        <v>179</v>
      </c>
      <c r="E218" t="s">
        <v>16</v>
      </c>
      <c r="F218" t="s">
        <v>178</v>
      </c>
      <c r="G218" t="s">
        <v>60</v>
      </c>
      <c r="H218" t="s">
        <v>19</v>
      </c>
      <c r="I218">
        <v>12923</v>
      </c>
      <c r="J218">
        <v>26</v>
      </c>
      <c r="L218" t="s">
        <v>177</v>
      </c>
      <c r="M218" t="s">
        <v>21</v>
      </c>
      <c r="N218">
        <v>22.07</v>
      </c>
      <c r="O218" t="s">
        <v>22</v>
      </c>
      <c r="P218" t="str">
        <f>LEFT(Table1[[#This Row],[''Account'']])</f>
        <v>3</v>
      </c>
    </row>
    <row r="219" spans="1:16" x14ac:dyDescent="0.25">
      <c r="A219">
        <v>3320</v>
      </c>
      <c r="B219">
        <v>301</v>
      </c>
      <c r="C219">
        <v>64900</v>
      </c>
      <c r="D219" t="s">
        <v>179</v>
      </c>
      <c r="E219" t="s">
        <v>16</v>
      </c>
      <c r="F219" t="s">
        <v>178</v>
      </c>
      <c r="G219" t="s">
        <v>60</v>
      </c>
      <c r="H219" t="s">
        <v>19</v>
      </c>
      <c r="I219">
        <v>12923</v>
      </c>
      <c r="J219">
        <v>26</v>
      </c>
      <c r="L219" t="s">
        <v>177</v>
      </c>
      <c r="M219" t="s">
        <v>21</v>
      </c>
      <c r="N219">
        <v>94.38</v>
      </c>
      <c r="O219" t="s">
        <v>22</v>
      </c>
      <c r="P219" t="str">
        <f>LEFT(Table1[[#This Row],[''Account'']])</f>
        <v>3</v>
      </c>
    </row>
    <row r="220" spans="1:16" x14ac:dyDescent="0.25">
      <c r="A220">
        <v>3320</v>
      </c>
      <c r="B220">
        <v>301</v>
      </c>
      <c r="C220">
        <v>64900</v>
      </c>
      <c r="D220" t="s">
        <v>176</v>
      </c>
      <c r="E220" t="s">
        <v>16</v>
      </c>
      <c r="F220" t="s">
        <v>174</v>
      </c>
      <c r="G220" t="s">
        <v>58</v>
      </c>
      <c r="H220" t="s">
        <v>19</v>
      </c>
      <c r="I220">
        <v>12923</v>
      </c>
      <c r="J220">
        <v>26</v>
      </c>
      <c r="L220" t="s">
        <v>173</v>
      </c>
      <c r="M220" t="s">
        <v>21</v>
      </c>
      <c r="N220">
        <v>0.08</v>
      </c>
      <c r="O220" t="s">
        <v>22</v>
      </c>
      <c r="P220" t="str">
        <f>LEFT(Table1[[#This Row],[''Account'']])</f>
        <v>3</v>
      </c>
    </row>
    <row r="221" spans="1:16" x14ac:dyDescent="0.25">
      <c r="A221">
        <v>3320</v>
      </c>
      <c r="B221">
        <v>301</v>
      </c>
      <c r="C221">
        <v>64900</v>
      </c>
      <c r="D221" t="s">
        <v>176</v>
      </c>
      <c r="E221" t="s">
        <v>16</v>
      </c>
      <c r="F221" t="s">
        <v>174</v>
      </c>
      <c r="G221" t="s">
        <v>58</v>
      </c>
      <c r="H221" t="s">
        <v>19</v>
      </c>
      <c r="I221">
        <v>12923</v>
      </c>
      <c r="J221">
        <v>26</v>
      </c>
      <c r="L221" t="s">
        <v>173</v>
      </c>
      <c r="M221" t="s">
        <v>21</v>
      </c>
      <c r="N221">
        <v>0.35</v>
      </c>
      <c r="O221" t="s">
        <v>22</v>
      </c>
      <c r="P221" t="str">
        <f>LEFT(Table1[[#This Row],[''Account'']])</f>
        <v>3</v>
      </c>
    </row>
    <row r="222" spans="1:16" x14ac:dyDescent="0.25">
      <c r="A222">
        <v>3320</v>
      </c>
      <c r="B222">
        <v>301</v>
      </c>
      <c r="C222">
        <v>64900</v>
      </c>
      <c r="D222" t="s">
        <v>176</v>
      </c>
      <c r="E222" t="s">
        <v>16</v>
      </c>
      <c r="F222" t="s">
        <v>174</v>
      </c>
      <c r="G222" t="s">
        <v>58</v>
      </c>
      <c r="H222" t="s">
        <v>19</v>
      </c>
      <c r="I222">
        <v>12923</v>
      </c>
      <c r="J222">
        <v>26</v>
      </c>
      <c r="L222" t="s">
        <v>173</v>
      </c>
      <c r="M222" t="s">
        <v>21</v>
      </c>
      <c r="N222">
        <v>32.479999999999997</v>
      </c>
      <c r="O222" t="s">
        <v>22</v>
      </c>
      <c r="P222" t="str">
        <f>LEFT(Table1[[#This Row],[''Account'']])</f>
        <v>3</v>
      </c>
    </row>
    <row r="223" spans="1:16" x14ac:dyDescent="0.25">
      <c r="A223">
        <v>3320</v>
      </c>
      <c r="B223">
        <v>301</v>
      </c>
      <c r="C223">
        <v>64900</v>
      </c>
      <c r="D223" t="s">
        <v>176</v>
      </c>
      <c r="E223" t="s">
        <v>16</v>
      </c>
      <c r="F223" t="s">
        <v>174</v>
      </c>
      <c r="G223" t="s">
        <v>58</v>
      </c>
      <c r="H223" t="s">
        <v>19</v>
      </c>
      <c r="I223">
        <v>12923</v>
      </c>
      <c r="J223">
        <v>26</v>
      </c>
      <c r="L223" t="s">
        <v>173</v>
      </c>
      <c r="M223" t="s">
        <v>21</v>
      </c>
      <c r="N223">
        <v>138.86000000000001</v>
      </c>
      <c r="O223" t="s">
        <v>22</v>
      </c>
      <c r="P223" t="str">
        <f>LEFT(Table1[[#This Row],[''Account'']])</f>
        <v>3</v>
      </c>
    </row>
    <row r="224" spans="1:16" x14ac:dyDescent="0.25">
      <c r="A224">
        <v>3320</v>
      </c>
      <c r="B224">
        <v>301</v>
      </c>
      <c r="C224">
        <v>64900</v>
      </c>
      <c r="D224" t="s">
        <v>175</v>
      </c>
      <c r="E224" t="s">
        <v>16</v>
      </c>
      <c r="F224" t="s">
        <v>174</v>
      </c>
      <c r="G224" t="s">
        <v>60</v>
      </c>
      <c r="H224" t="s">
        <v>19</v>
      </c>
      <c r="I224">
        <v>12923</v>
      </c>
      <c r="J224">
        <v>26</v>
      </c>
      <c r="L224" t="s">
        <v>173</v>
      </c>
      <c r="M224" t="s">
        <v>21</v>
      </c>
      <c r="N224">
        <v>25.57</v>
      </c>
      <c r="O224" t="s">
        <v>22</v>
      </c>
      <c r="P224" t="str">
        <f>LEFT(Table1[[#This Row],[''Account'']])</f>
        <v>3</v>
      </c>
    </row>
    <row r="225" spans="1:16" x14ac:dyDescent="0.25">
      <c r="A225">
        <v>3320</v>
      </c>
      <c r="B225">
        <v>301</v>
      </c>
      <c r="C225">
        <v>64900</v>
      </c>
      <c r="D225" t="s">
        <v>175</v>
      </c>
      <c r="E225" t="s">
        <v>16</v>
      </c>
      <c r="F225" t="s">
        <v>174</v>
      </c>
      <c r="G225" t="s">
        <v>60</v>
      </c>
      <c r="H225" t="s">
        <v>19</v>
      </c>
      <c r="I225">
        <v>12923</v>
      </c>
      <c r="J225">
        <v>26</v>
      </c>
      <c r="L225" t="s">
        <v>173</v>
      </c>
      <c r="M225" t="s">
        <v>21</v>
      </c>
      <c r="N225">
        <v>109.32</v>
      </c>
      <c r="O225" t="s">
        <v>22</v>
      </c>
      <c r="P225" t="str">
        <f>LEFT(Table1[[#This Row],[''Account'']])</f>
        <v>3</v>
      </c>
    </row>
    <row r="226" spans="1:16" x14ac:dyDescent="0.25">
      <c r="A226">
        <v>3320</v>
      </c>
      <c r="B226">
        <v>301</v>
      </c>
      <c r="C226">
        <v>64900</v>
      </c>
      <c r="D226" t="s">
        <v>172</v>
      </c>
      <c r="E226" t="s">
        <v>16</v>
      </c>
      <c r="F226" t="s">
        <v>170</v>
      </c>
      <c r="G226" t="s">
        <v>58</v>
      </c>
      <c r="H226" t="s">
        <v>19</v>
      </c>
      <c r="I226">
        <v>12923</v>
      </c>
      <c r="J226">
        <v>26</v>
      </c>
      <c r="L226" t="s">
        <v>146</v>
      </c>
      <c r="M226" t="s">
        <v>21</v>
      </c>
      <c r="N226">
        <v>-127.29</v>
      </c>
      <c r="O226" t="s">
        <v>145</v>
      </c>
      <c r="P226" t="str">
        <f>LEFT(Table1[[#This Row],[''Account'']])</f>
        <v>3</v>
      </c>
    </row>
    <row r="227" spans="1:16" x14ac:dyDescent="0.25">
      <c r="A227">
        <v>3320</v>
      </c>
      <c r="B227">
        <v>301</v>
      </c>
      <c r="C227">
        <v>64900</v>
      </c>
      <c r="D227" t="s">
        <v>172</v>
      </c>
      <c r="E227" t="s">
        <v>16</v>
      </c>
      <c r="F227" t="s">
        <v>170</v>
      </c>
      <c r="G227" t="s">
        <v>58</v>
      </c>
      <c r="H227" t="s">
        <v>19</v>
      </c>
      <c r="I227">
        <v>12923</v>
      </c>
      <c r="J227">
        <v>26</v>
      </c>
      <c r="L227" t="s">
        <v>146</v>
      </c>
      <c r="M227" t="s">
        <v>21</v>
      </c>
      <c r="N227">
        <v>-29.77</v>
      </c>
      <c r="O227" t="s">
        <v>145</v>
      </c>
      <c r="P227" t="str">
        <f>LEFT(Table1[[#This Row],[''Account'']])</f>
        <v>3</v>
      </c>
    </row>
    <row r="228" spans="1:16" x14ac:dyDescent="0.25">
      <c r="A228">
        <v>3320</v>
      </c>
      <c r="B228">
        <v>301</v>
      </c>
      <c r="C228">
        <v>64900</v>
      </c>
      <c r="D228" t="s">
        <v>171</v>
      </c>
      <c r="E228" t="s">
        <v>16</v>
      </c>
      <c r="F228" t="s">
        <v>170</v>
      </c>
      <c r="G228" t="s">
        <v>60</v>
      </c>
      <c r="H228" t="s">
        <v>19</v>
      </c>
      <c r="I228">
        <v>12923</v>
      </c>
      <c r="J228">
        <v>26</v>
      </c>
      <c r="L228" t="s">
        <v>146</v>
      </c>
      <c r="M228" t="s">
        <v>21</v>
      </c>
      <c r="N228">
        <v>-124.4</v>
      </c>
      <c r="O228" t="s">
        <v>145</v>
      </c>
      <c r="P228" t="str">
        <f>LEFT(Table1[[#This Row],[''Account'']])</f>
        <v>3</v>
      </c>
    </row>
    <row r="229" spans="1:16" x14ac:dyDescent="0.25">
      <c r="A229">
        <v>3320</v>
      </c>
      <c r="B229">
        <v>301</v>
      </c>
      <c r="C229">
        <v>64900</v>
      </c>
      <c r="D229" t="s">
        <v>171</v>
      </c>
      <c r="E229" t="s">
        <v>16</v>
      </c>
      <c r="F229" t="s">
        <v>170</v>
      </c>
      <c r="G229" t="s">
        <v>60</v>
      </c>
      <c r="H229" t="s">
        <v>19</v>
      </c>
      <c r="I229">
        <v>12923</v>
      </c>
      <c r="J229">
        <v>26</v>
      </c>
      <c r="L229" t="s">
        <v>146</v>
      </c>
      <c r="M229" t="s">
        <v>21</v>
      </c>
      <c r="N229">
        <v>-29.09</v>
      </c>
      <c r="O229" t="s">
        <v>145</v>
      </c>
      <c r="P229" t="str">
        <f>LEFT(Table1[[#This Row],[''Account'']])</f>
        <v>3</v>
      </c>
    </row>
    <row r="230" spans="1:16" x14ac:dyDescent="0.25">
      <c r="A230">
        <v>3320</v>
      </c>
      <c r="B230">
        <v>301</v>
      </c>
      <c r="C230">
        <v>64900</v>
      </c>
      <c r="D230" t="s">
        <v>169</v>
      </c>
      <c r="E230" t="s">
        <v>16</v>
      </c>
      <c r="F230" t="s">
        <v>167</v>
      </c>
      <c r="G230" t="s">
        <v>58</v>
      </c>
      <c r="H230" t="s">
        <v>19</v>
      </c>
      <c r="I230">
        <v>12923</v>
      </c>
      <c r="J230">
        <v>26</v>
      </c>
      <c r="L230" t="s">
        <v>166</v>
      </c>
      <c r="M230" t="s">
        <v>21</v>
      </c>
      <c r="N230">
        <v>29.77</v>
      </c>
      <c r="O230" t="s">
        <v>22</v>
      </c>
      <c r="P230" t="str">
        <f>LEFT(Table1[[#This Row],[''Account'']])</f>
        <v>3</v>
      </c>
    </row>
    <row r="231" spans="1:16" x14ac:dyDescent="0.25">
      <c r="A231">
        <v>3320</v>
      </c>
      <c r="B231">
        <v>301</v>
      </c>
      <c r="C231">
        <v>64900</v>
      </c>
      <c r="D231" t="s">
        <v>169</v>
      </c>
      <c r="E231" t="s">
        <v>16</v>
      </c>
      <c r="F231" t="s">
        <v>167</v>
      </c>
      <c r="G231" t="s">
        <v>58</v>
      </c>
      <c r="H231" t="s">
        <v>19</v>
      </c>
      <c r="I231">
        <v>12923</v>
      </c>
      <c r="J231">
        <v>26</v>
      </c>
      <c r="L231" t="s">
        <v>166</v>
      </c>
      <c r="M231" t="s">
        <v>21</v>
      </c>
      <c r="N231">
        <v>127.29</v>
      </c>
      <c r="O231" t="s">
        <v>22</v>
      </c>
      <c r="P231" t="str">
        <f>LEFT(Table1[[#This Row],[''Account'']])</f>
        <v>3</v>
      </c>
    </row>
    <row r="232" spans="1:16" x14ac:dyDescent="0.25">
      <c r="A232">
        <v>3320</v>
      </c>
      <c r="B232">
        <v>301</v>
      </c>
      <c r="C232">
        <v>64900</v>
      </c>
      <c r="D232" t="s">
        <v>168</v>
      </c>
      <c r="E232" t="s">
        <v>16</v>
      </c>
      <c r="F232" t="s">
        <v>167</v>
      </c>
      <c r="G232" t="s">
        <v>60</v>
      </c>
      <c r="H232" t="s">
        <v>19</v>
      </c>
      <c r="I232">
        <v>12923</v>
      </c>
      <c r="J232">
        <v>26</v>
      </c>
      <c r="L232" t="s">
        <v>166</v>
      </c>
      <c r="M232" t="s">
        <v>21</v>
      </c>
      <c r="N232">
        <v>29.09</v>
      </c>
      <c r="O232" t="s">
        <v>22</v>
      </c>
      <c r="P232" t="str">
        <f>LEFT(Table1[[#This Row],[''Account'']])</f>
        <v>3</v>
      </c>
    </row>
    <row r="233" spans="1:16" x14ac:dyDescent="0.25">
      <c r="A233">
        <v>3320</v>
      </c>
      <c r="B233">
        <v>301</v>
      </c>
      <c r="C233">
        <v>64900</v>
      </c>
      <c r="D233" t="s">
        <v>168</v>
      </c>
      <c r="E233" t="s">
        <v>16</v>
      </c>
      <c r="F233" t="s">
        <v>167</v>
      </c>
      <c r="G233" t="s">
        <v>60</v>
      </c>
      <c r="H233" t="s">
        <v>19</v>
      </c>
      <c r="I233">
        <v>12923</v>
      </c>
      <c r="J233">
        <v>26</v>
      </c>
      <c r="L233" t="s">
        <v>166</v>
      </c>
      <c r="M233" t="s">
        <v>21</v>
      </c>
      <c r="N233">
        <v>124.4</v>
      </c>
      <c r="O233" t="s">
        <v>22</v>
      </c>
      <c r="P233" t="str">
        <f>LEFT(Table1[[#This Row],[''Account'']])</f>
        <v>3</v>
      </c>
    </row>
    <row r="234" spans="1:16" x14ac:dyDescent="0.25">
      <c r="A234">
        <v>3510</v>
      </c>
      <c r="B234">
        <v>301</v>
      </c>
      <c r="C234">
        <v>64900</v>
      </c>
      <c r="D234" t="s">
        <v>198</v>
      </c>
      <c r="E234" t="s">
        <v>16</v>
      </c>
      <c r="F234" t="s">
        <v>195</v>
      </c>
      <c r="G234" t="s">
        <v>25</v>
      </c>
      <c r="H234" t="s">
        <v>19</v>
      </c>
      <c r="I234">
        <v>12923</v>
      </c>
      <c r="J234">
        <v>26</v>
      </c>
      <c r="L234" t="s">
        <v>193</v>
      </c>
      <c r="M234" t="s">
        <v>21</v>
      </c>
      <c r="N234">
        <v>0.05</v>
      </c>
      <c r="O234" t="s">
        <v>22</v>
      </c>
      <c r="P234" t="str">
        <f>LEFT(Table1[[#This Row],[''Account'']])</f>
        <v>3</v>
      </c>
    </row>
    <row r="235" spans="1:16" x14ac:dyDescent="0.25">
      <c r="A235">
        <v>3510</v>
      </c>
      <c r="B235">
        <v>301</v>
      </c>
      <c r="C235">
        <v>64900</v>
      </c>
      <c r="D235" t="s">
        <v>197</v>
      </c>
      <c r="E235" t="s">
        <v>16</v>
      </c>
      <c r="F235" t="s">
        <v>195</v>
      </c>
      <c r="G235" t="s">
        <v>32</v>
      </c>
      <c r="H235" t="s">
        <v>19</v>
      </c>
      <c r="I235">
        <v>12923</v>
      </c>
      <c r="J235">
        <v>26</v>
      </c>
      <c r="L235" t="s">
        <v>193</v>
      </c>
      <c r="M235" t="s">
        <v>21</v>
      </c>
      <c r="N235">
        <v>0.45</v>
      </c>
      <c r="O235" t="s">
        <v>22</v>
      </c>
      <c r="P235" t="str">
        <f>LEFT(Table1[[#This Row],[''Account'']])</f>
        <v>3</v>
      </c>
    </row>
    <row r="236" spans="1:16" x14ac:dyDescent="0.25">
      <c r="A236">
        <v>3510</v>
      </c>
      <c r="B236">
        <v>301</v>
      </c>
      <c r="C236">
        <v>64900</v>
      </c>
      <c r="D236" t="s">
        <v>196</v>
      </c>
      <c r="E236" t="s">
        <v>16</v>
      </c>
      <c r="F236" t="s">
        <v>195</v>
      </c>
      <c r="G236" t="s">
        <v>194</v>
      </c>
      <c r="H236" t="s">
        <v>19</v>
      </c>
      <c r="I236">
        <v>12923</v>
      </c>
      <c r="J236">
        <v>26</v>
      </c>
      <c r="L236" t="s">
        <v>193</v>
      </c>
      <c r="M236" t="s">
        <v>21</v>
      </c>
      <c r="N236">
        <v>0.23</v>
      </c>
      <c r="O236" t="s">
        <v>22</v>
      </c>
      <c r="P236" t="str">
        <f>LEFT(Table1[[#This Row],[''Account'']])</f>
        <v>3</v>
      </c>
    </row>
    <row r="237" spans="1:16" x14ac:dyDescent="0.25">
      <c r="A237">
        <v>3510</v>
      </c>
      <c r="B237">
        <v>301</v>
      </c>
      <c r="C237">
        <v>64900</v>
      </c>
      <c r="D237" t="s">
        <v>192</v>
      </c>
      <c r="E237" t="s">
        <v>16</v>
      </c>
      <c r="F237" t="s">
        <v>187</v>
      </c>
      <c r="G237" t="s">
        <v>67</v>
      </c>
      <c r="H237" t="s">
        <v>19</v>
      </c>
      <c r="I237">
        <v>12923</v>
      </c>
      <c r="J237">
        <v>26</v>
      </c>
      <c r="L237" t="s">
        <v>146</v>
      </c>
      <c r="M237" t="s">
        <v>21</v>
      </c>
      <c r="N237">
        <v>-1.04</v>
      </c>
      <c r="O237" t="s">
        <v>145</v>
      </c>
      <c r="P237" t="str">
        <f>LEFT(Table1[[#This Row],[''Account'']])</f>
        <v>3</v>
      </c>
    </row>
    <row r="238" spans="1:16" x14ac:dyDescent="0.25">
      <c r="A238">
        <v>3510</v>
      </c>
      <c r="B238">
        <v>301</v>
      </c>
      <c r="C238">
        <v>64900</v>
      </c>
      <c r="D238" t="s">
        <v>191</v>
      </c>
      <c r="E238" t="s">
        <v>16</v>
      </c>
      <c r="F238" t="s">
        <v>187</v>
      </c>
      <c r="G238" t="s">
        <v>25</v>
      </c>
      <c r="H238" t="s">
        <v>19</v>
      </c>
      <c r="I238">
        <v>12923</v>
      </c>
      <c r="J238">
        <v>26</v>
      </c>
      <c r="L238" t="s">
        <v>146</v>
      </c>
      <c r="M238" t="s">
        <v>21</v>
      </c>
      <c r="N238">
        <v>-0.43</v>
      </c>
      <c r="O238" t="s">
        <v>145</v>
      </c>
      <c r="P238" t="str">
        <f>LEFT(Table1[[#This Row],[''Account'']])</f>
        <v>3</v>
      </c>
    </row>
    <row r="239" spans="1:16" x14ac:dyDescent="0.25">
      <c r="A239">
        <v>3510</v>
      </c>
      <c r="B239">
        <v>301</v>
      </c>
      <c r="C239">
        <v>64900</v>
      </c>
      <c r="D239" t="s">
        <v>190</v>
      </c>
      <c r="E239" t="s">
        <v>16</v>
      </c>
      <c r="F239" t="s">
        <v>187</v>
      </c>
      <c r="G239" t="s">
        <v>91</v>
      </c>
      <c r="H239" t="s">
        <v>19</v>
      </c>
      <c r="I239">
        <v>12923</v>
      </c>
      <c r="J239">
        <v>26</v>
      </c>
      <c r="L239" t="s">
        <v>146</v>
      </c>
      <c r="M239" t="s">
        <v>21</v>
      </c>
      <c r="N239">
        <v>-0.91</v>
      </c>
      <c r="O239" t="s">
        <v>145</v>
      </c>
      <c r="P239" t="str">
        <f>LEFT(Table1[[#This Row],[''Account'']])</f>
        <v>3</v>
      </c>
    </row>
    <row r="240" spans="1:16" x14ac:dyDescent="0.25">
      <c r="A240">
        <v>3510</v>
      </c>
      <c r="B240">
        <v>301</v>
      </c>
      <c r="C240">
        <v>64900</v>
      </c>
      <c r="D240" t="s">
        <v>189</v>
      </c>
      <c r="E240" t="s">
        <v>16</v>
      </c>
      <c r="F240" t="s">
        <v>187</v>
      </c>
      <c r="G240" t="s">
        <v>32</v>
      </c>
      <c r="H240" t="s">
        <v>19</v>
      </c>
      <c r="I240">
        <v>12923</v>
      </c>
      <c r="J240">
        <v>26</v>
      </c>
      <c r="L240" t="s">
        <v>146</v>
      </c>
      <c r="M240" t="s">
        <v>21</v>
      </c>
      <c r="N240">
        <v>-0.91</v>
      </c>
      <c r="O240" t="s">
        <v>145</v>
      </c>
      <c r="P240" t="str">
        <f>LEFT(Table1[[#This Row],[''Account'']])</f>
        <v>3</v>
      </c>
    </row>
    <row r="241" spans="1:16" x14ac:dyDescent="0.25">
      <c r="A241">
        <v>3510</v>
      </c>
      <c r="B241">
        <v>301</v>
      </c>
      <c r="C241">
        <v>64900</v>
      </c>
      <c r="D241" t="s">
        <v>189</v>
      </c>
      <c r="E241" t="s">
        <v>16</v>
      </c>
      <c r="F241" t="s">
        <v>187</v>
      </c>
      <c r="G241" t="s">
        <v>30</v>
      </c>
      <c r="H241" t="s">
        <v>19</v>
      </c>
      <c r="I241">
        <v>12923</v>
      </c>
      <c r="J241">
        <v>26</v>
      </c>
      <c r="L241" t="s">
        <v>146</v>
      </c>
      <c r="M241" t="s">
        <v>21</v>
      </c>
      <c r="N241">
        <v>-0.45</v>
      </c>
      <c r="O241" t="s">
        <v>145</v>
      </c>
      <c r="P241" t="str">
        <f>LEFT(Table1[[#This Row],[''Account'']])</f>
        <v>3</v>
      </c>
    </row>
    <row r="242" spans="1:16" x14ac:dyDescent="0.25">
      <c r="A242">
        <v>3510</v>
      </c>
      <c r="B242">
        <v>301</v>
      </c>
      <c r="C242">
        <v>64900</v>
      </c>
      <c r="D242" t="s">
        <v>188</v>
      </c>
      <c r="E242" t="s">
        <v>16</v>
      </c>
      <c r="F242" t="s">
        <v>187</v>
      </c>
      <c r="G242" t="s">
        <v>71</v>
      </c>
      <c r="H242" t="s">
        <v>19</v>
      </c>
      <c r="I242">
        <v>12923</v>
      </c>
      <c r="J242">
        <v>26</v>
      </c>
      <c r="L242" t="s">
        <v>146</v>
      </c>
      <c r="M242" t="s">
        <v>21</v>
      </c>
      <c r="N242">
        <v>-0.14000000000000001</v>
      </c>
      <c r="O242" t="s">
        <v>145</v>
      </c>
      <c r="P242" t="str">
        <f>LEFT(Table1[[#This Row],[''Account'']])</f>
        <v>3</v>
      </c>
    </row>
    <row r="243" spans="1:16" x14ac:dyDescent="0.25">
      <c r="A243">
        <v>3510</v>
      </c>
      <c r="B243">
        <v>301</v>
      </c>
      <c r="C243">
        <v>64900</v>
      </c>
      <c r="D243" t="s">
        <v>186</v>
      </c>
      <c r="E243" t="s">
        <v>16</v>
      </c>
      <c r="F243" t="s">
        <v>182</v>
      </c>
      <c r="G243" t="s">
        <v>67</v>
      </c>
      <c r="H243" t="s">
        <v>19</v>
      </c>
      <c r="I243">
        <v>12923</v>
      </c>
      <c r="J243">
        <v>26</v>
      </c>
      <c r="L243" t="s">
        <v>181</v>
      </c>
      <c r="M243" t="s">
        <v>21</v>
      </c>
      <c r="N243">
        <v>1.04</v>
      </c>
      <c r="O243" t="s">
        <v>22</v>
      </c>
      <c r="P243" t="str">
        <f>LEFT(Table1[[#This Row],[''Account'']])</f>
        <v>3</v>
      </c>
    </row>
    <row r="244" spans="1:16" x14ac:dyDescent="0.25">
      <c r="A244">
        <v>3510</v>
      </c>
      <c r="B244">
        <v>301</v>
      </c>
      <c r="C244">
        <v>64900</v>
      </c>
      <c r="D244" t="s">
        <v>185</v>
      </c>
      <c r="E244" t="s">
        <v>16</v>
      </c>
      <c r="F244" t="s">
        <v>182</v>
      </c>
      <c r="G244" t="s">
        <v>25</v>
      </c>
      <c r="H244" t="s">
        <v>19</v>
      </c>
      <c r="I244">
        <v>12923</v>
      </c>
      <c r="J244">
        <v>26</v>
      </c>
      <c r="L244" t="s">
        <v>181</v>
      </c>
      <c r="M244" t="s">
        <v>21</v>
      </c>
      <c r="N244">
        <v>0.43</v>
      </c>
      <c r="O244" t="s">
        <v>22</v>
      </c>
      <c r="P244" t="str">
        <f>LEFT(Table1[[#This Row],[''Account'']])</f>
        <v>3</v>
      </c>
    </row>
    <row r="245" spans="1:16" x14ac:dyDescent="0.25">
      <c r="A245">
        <v>3510</v>
      </c>
      <c r="B245">
        <v>301</v>
      </c>
      <c r="C245">
        <v>64900</v>
      </c>
      <c r="D245" t="s">
        <v>185</v>
      </c>
      <c r="E245" t="s">
        <v>16</v>
      </c>
      <c r="F245" t="s">
        <v>182</v>
      </c>
      <c r="G245" t="s">
        <v>91</v>
      </c>
      <c r="H245" t="s">
        <v>19</v>
      </c>
      <c r="I245">
        <v>12923</v>
      </c>
      <c r="J245">
        <v>26</v>
      </c>
      <c r="L245" t="s">
        <v>181</v>
      </c>
      <c r="M245" t="s">
        <v>21</v>
      </c>
      <c r="N245">
        <v>0.91</v>
      </c>
      <c r="O245" t="s">
        <v>22</v>
      </c>
      <c r="P245" t="str">
        <f>LEFT(Table1[[#This Row],[''Account'']])</f>
        <v>3</v>
      </c>
    </row>
    <row r="246" spans="1:16" x14ac:dyDescent="0.25">
      <c r="A246">
        <v>3510</v>
      </c>
      <c r="B246">
        <v>301</v>
      </c>
      <c r="C246">
        <v>64900</v>
      </c>
      <c r="D246" t="s">
        <v>184</v>
      </c>
      <c r="E246" t="s">
        <v>16</v>
      </c>
      <c r="F246" t="s">
        <v>182</v>
      </c>
      <c r="G246" t="s">
        <v>30</v>
      </c>
      <c r="H246" t="s">
        <v>19</v>
      </c>
      <c r="I246">
        <v>12923</v>
      </c>
      <c r="J246">
        <v>26</v>
      </c>
      <c r="L246" t="s">
        <v>181</v>
      </c>
      <c r="M246" t="s">
        <v>21</v>
      </c>
      <c r="N246">
        <v>0.45</v>
      </c>
      <c r="O246" t="s">
        <v>22</v>
      </c>
      <c r="P246" t="str">
        <f>LEFT(Table1[[#This Row],[''Account'']])</f>
        <v>3</v>
      </c>
    </row>
    <row r="247" spans="1:16" x14ac:dyDescent="0.25">
      <c r="A247">
        <v>3510</v>
      </c>
      <c r="B247">
        <v>301</v>
      </c>
      <c r="C247">
        <v>64900</v>
      </c>
      <c r="D247" t="s">
        <v>184</v>
      </c>
      <c r="E247" t="s">
        <v>16</v>
      </c>
      <c r="F247" t="s">
        <v>182</v>
      </c>
      <c r="G247" t="s">
        <v>32</v>
      </c>
      <c r="H247" t="s">
        <v>19</v>
      </c>
      <c r="I247">
        <v>12923</v>
      </c>
      <c r="J247">
        <v>26</v>
      </c>
      <c r="L247" t="s">
        <v>181</v>
      </c>
      <c r="M247" t="s">
        <v>21</v>
      </c>
      <c r="N247">
        <v>0.91</v>
      </c>
      <c r="O247" t="s">
        <v>22</v>
      </c>
      <c r="P247" t="str">
        <f>LEFT(Table1[[#This Row],[''Account'']])</f>
        <v>3</v>
      </c>
    </row>
    <row r="248" spans="1:16" x14ac:dyDescent="0.25">
      <c r="A248">
        <v>3510</v>
      </c>
      <c r="B248">
        <v>301</v>
      </c>
      <c r="C248">
        <v>64900</v>
      </c>
      <c r="D248" t="s">
        <v>183</v>
      </c>
      <c r="E248" t="s">
        <v>16</v>
      </c>
      <c r="F248" t="s">
        <v>182</v>
      </c>
      <c r="G248" t="s">
        <v>71</v>
      </c>
      <c r="H248" t="s">
        <v>19</v>
      </c>
      <c r="I248">
        <v>12923</v>
      </c>
      <c r="J248">
        <v>26</v>
      </c>
      <c r="L248" t="s">
        <v>181</v>
      </c>
      <c r="M248" t="s">
        <v>21</v>
      </c>
      <c r="N248">
        <v>0.14000000000000001</v>
      </c>
      <c r="O248" t="s">
        <v>22</v>
      </c>
      <c r="P248" t="str">
        <f>LEFT(Table1[[#This Row],[''Account'']])</f>
        <v>3</v>
      </c>
    </row>
    <row r="249" spans="1:16" x14ac:dyDescent="0.25">
      <c r="A249">
        <v>3520</v>
      </c>
      <c r="B249">
        <v>301</v>
      </c>
      <c r="C249">
        <v>64900</v>
      </c>
      <c r="D249" t="s">
        <v>180</v>
      </c>
      <c r="E249" t="s">
        <v>16</v>
      </c>
      <c r="F249" t="s">
        <v>178</v>
      </c>
      <c r="G249" t="s">
        <v>58</v>
      </c>
      <c r="H249" t="s">
        <v>19</v>
      </c>
      <c r="I249">
        <v>12923</v>
      </c>
      <c r="J249">
        <v>26</v>
      </c>
      <c r="L249" t="s">
        <v>177</v>
      </c>
      <c r="M249" t="s">
        <v>21</v>
      </c>
      <c r="N249">
        <v>1.07</v>
      </c>
      <c r="O249" t="s">
        <v>22</v>
      </c>
      <c r="P249" t="str">
        <f>LEFT(Table1[[#This Row],[''Account'']])</f>
        <v>3</v>
      </c>
    </row>
    <row r="250" spans="1:16" x14ac:dyDescent="0.25">
      <c r="A250">
        <v>3520</v>
      </c>
      <c r="B250">
        <v>301</v>
      </c>
      <c r="C250">
        <v>64900</v>
      </c>
      <c r="D250" t="s">
        <v>179</v>
      </c>
      <c r="E250" t="s">
        <v>16</v>
      </c>
      <c r="F250" t="s">
        <v>178</v>
      </c>
      <c r="G250" t="s">
        <v>60</v>
      </c>
      <c r="H250" t="s">
        <v>19</v>
      </c>
      <c r="I250">
        <v>12923</v>
      </c>
      <c r="J250">
        <v>26</v>
      </c>
      <c r="L250" t="s">
        <v>177</v>
      </c>
      <c r="M250" t="s">
        <v>21</v>
      </c>
      <c r="N250">
        <v>0.76</v>
      </c>
      <c r="O250" t="s">
        <v>22</v>
      </c>
      <c r="P250" t="str">
        <f>LEFT(Table1[[#This Row],[''Account'']])</f>
        <v>3</v>
      </c>
    </row>
    <row r="251" spans="1:16" x14ac:dyDescent="0.25">
      <c r="A251">
        <v>3520</v>
      </c>
      <c r="B251">
        <v>301</v>
      </c>
      <c r="C251">
        <v>64900</v>
      </c>
      <c r="D251" t="s">
        <v>176</v>
      </c>
      <c r="E251" t="s">
        <v>16</v>
      </c>
      <c r="F251" t="s">
        <v>174</v>
      </c>
      <c r="G251" t="s">
        <v>58</v>
      </c>
      <c r="H251" t="s">
        <v>19</v>
      </c>
      <c r="I251">
        <v>12923</v>
      </c>
      <c r="J251">
        <v>26</v>
      </c>
      <c r="L251" t="s">
        <v>173</v>
      </c>
      <c r="M251" t="s">
        <v>21</v>
      </c>
      <c r="N251">
        <v>1.1200000000000001</v>
      </c>
      <c r="O251" t="s">
        <v>22</v>
      </c>
      <c r="P251" t="str">
        <f>LEFT(Table1[[#This Row],[''Account'']])</f>
        <v>3</v>
      </c>
    </row>
    <row r="252" spans="1:16" x14ac:dyDescent="0.25">
      <c r="A252">
        <v>3520</v>
      </c>
      <c r="B252">
        <v>301</v>
      </c>
      <c r="C252">
        <v>64900</v>
      </c>
      <c r="D252" t="s">
        <v>175</v>
      </c>
      <c r="E252" t="s">
        <v>16</v>
      </c>
      <c r="F252" t="s">
        <v>174</v>
      </c>
      <c r="G252" t="s">
        <v>60</v>
      </c>
      <c r="H252" t="s">
        <v>19</v>
      </c>
      <c r="I252">
        <v>12923</v>
      </c>
      <c r="J252">
        <v>26</v>
      </c>
      <c r="L252" t="s">
        <v>173</v>
      </c>
      <c r="M252" t="s">
        <v>21</v>
      </c>
      <c r="N252">
        <v>0.88</v>
      </c>
      <c r="O252" t="s">
        <v>22</v>
      </c>
      <c r="P252" t="str">
        <f>LEFT(Table1[[#This Row],[''Account'']])</f>
        <v>3</v>
      </c>
    </row>
    <row r="253" spans="1:16" x14ac:dyDescent="0.25">
      <c r="A253">
        <v>3520</v>
      </c>
      <c r="B253">
        <v>301</v>
      </c>
      <c r="C253">
        <v>64900</v>
      </c>
      <c r="D253" t="s">
        <v>172</v>
      </c>
      <c r="E253" t="s">
        <v>16</v>
      </c>
      <c r="F253" t="s">
        <v>170</v>
      </c>
      <c r="G253" t="s">
        <v>58</v>
      </c>
      <c r="H253" t="s">
        <v>19</v>
      </c>
      <c r="I253">
        <v>12923</v>
      </c>
      <c r="J253">
        <v>26</v>
      </c>
      <c r="L253" t="s">
        <v>146</v>
      </c>
      <c r="M253" t="s">
        <v>21</v>
      </c>
      <c r="N253">
        <v>-1.03</v>
      </c>
      <c r="O253" t="s">
        <v>145</v>
      </c>
      <c r="P253" t="str">
        <f>LEFT(Table1[[#This Row],[''Account'']])</f>
        <v>3</v>
      </c>
    </row>
    <row r="254" spans="1:16" x14ac:dyDescent="0.25">
      <c r="A254">
        <v>3520</v>
      </c>
      <c r="B254">
        <v>301</v>
      </c>
      <c r="C254">
        <v>64900</v>
      </c>
      <c r="D254" t="s">
        <v>171</v>
      </c>
      <c r="E254" t="s">
        <v>16</v>
      </c>
      <c r="F254" t="s">
        <v>170</v>
      </c>
      <c r="G254" t="s">
        <v>60</v>
      </c>
      <c r="H254" t="s">
        <v>19</v>
      </c>
      <c r="I254">
        <v>12923</v>
      </c>
      <c r="J254">
        <v>26</v>
      </c>
      <c r="L254" t="s">
        <v>146</v>
      </c>
      <c r="M254" t="s">
        <v>21</v>
      </c>
      <c r="N254">
        <v>-1</v>
      </c>
      <c r="O254" t="s">
        <v>145</v>
      </c>
      <c r="P254" t="str">
        <f>LEFT(Table1[[#This Row],[''Account'']])</f>
        <v>3</v>
      </c>
    </row>
    <row r="255" spans="1:16" x14ac:dyDescent="0.25">
      <c r="A255">
        <v>3520</v>
      </c>
      <c r="B255">
        <v>301</v>
      </c>
      <c r="C255">
        <v>64900</v>
      </c>
      <c r="D255" t="s">
        <v>169</v>
      </c>
      <c r="E255" t="s">
        <v>16</v>
      </c>
      <c r="F255" t="s">
        <v>167</v>
      </c>
      <c r="G255" t="s">
        <v>58</v>
      </c>
      <c r="H255" t="s">
        <v>19</v>
      </c>
      <c r="I255">
        <v>12923</v>
      </c>
      <c r="J255">
        <v>26</v>
      </c>
      <c r="L255" t="s">
        <v>166</v>
      </c>
      <c r="M255" t="s">
        <v>21</v>
      </c>
      <c r="N255">
        <v>1.03</v>
      </c>
      <c r="O255" t="s">
        <v>22</v>
      </c>
      <c r="P255" t="str">
        <f>LEFT(Table1[[#This Row],[''Account'']])</f>
        <v>3</v>
      </c>
    </row>
    <row r="256" spans="1:16" x14ac:dyDescent="0.25">
      <c r="A256">
        <v>3520</v>
      </c>
      <c r="B256">
        <v>301</v>
      </c>
      <c r="C256">
        <v>64900</v>
      </c>
      <c r="D256" t="s">
        <v>168</v>
      </c>
      <c r="E256" t="s">
        <v>16</v>
      </c>
      <c r="F256" t="s">
        <v>167</v>
      </c>
      <c r="G256" t="s">
        <v>60</v>
      </c>
      <c r="H256" t="s">
        <v>19</v>
      </c>
      <c r="I256">
        <v>12923</v>
      </c>
      <c r="J256">
        <v>26</v>
      </c>
      <c r="L256" t="s">
        <v>166</v>
      </c>
      <c r="M256" t="s">
        <v>21</v>
      </c>
      <c r="N256">
        <v>1</v>
      </c>
      <c r="O256" t="s">
        <v>22</v>
      </c>
      <c r="P256" t="str">
        <f>LEFT(Table1[[#This Row],[''Account'']])</f>
        <v>3</v>
      </c>
    </row>
    <row r="257" spans="1:16" x14ac:dyDescent="0.25">
      <c r="A257">
        <v>3610</v>
      </c>
      <c r="B257">
        <v>301</v>
      </c>
      <c r="C257">
        <v>64900</v>
      </c>
      <c r="D257" t="s">
        <v>198</v>
      </c>
      <c r="E257" t="s">
        <v>16</v>
      </c>
      <c r="F257" t="s">
        <v>195</v>
      </c>
      <c r="G257" t="s">
        <v>25</v>
      </c>
      <c r="H257" t="s">
        <v>19</v>
      </c>
      <c r="I257">
        <v>12923</v>
      </c>
      <c r="J257">
        <v>26</v>
      </c>
      <c r="L257" t="s">
        <v>193</v>
      </c>
      <c r="M257" t="s">
        <v>21</v>
      </c>
      <c r="N257">
        <v>0.9</v>
      </c>
      <c r="O257" t="s">
        <v>22</v>
      </c>
      <c r="P257" t="str">
        <f>LEFT(Table1[[#This Row],[''Account'']])</f>
        <v>3</v>
      </c>
    </row>
    <row r="258" spans="1:16" x14ac:dyDescent="0.25">
      <c r="A258">
        <v>3610</v>
      </c>
      <c r="B258">
        <v>301</v>
      </c>
      <c r="C258">
        <v>64900</v>
      </c>
      <c r="D258" t="s">
        <v>197</v>
      </c>
      <c r="E258" t="s">
        <v>16</v>
      </c>
      <c r="F258" t="s">
        <v>195</v>
      </c>
      <c r="G258" t="s">
        <v>32</v>
      </c>
      <c r="H258" t="s">
        <v>19</v>
      </c>
      <c r="I258">
        <v>12923</v>
      </c>
      <c r="J258">
        <v>26</v>
      </c>
      <c r="L258" t="s">
        <v>193</v>
      </c>
      <c r="M258" t="s">
        <v>21</v>
      </c>
      <c r="N258">
        <v>9.0399999999999991</v>
      </c>
      <c r="O258" t="s">
        <v>22</v>
      </c>
      <c r="P258" t="str">
        <f>LEFT(Table1[[#This Row],[''Account'']])</f>
        <v>3</v>
      </c>
    </row>
    <row r="259" spans="1:16" x14ac:dyDescent="0.25">
      <c r="A259">
        <v>3610</v>
      </c>
      <c r="B259">
        <v>301</v>
      </c>
      <c r="C259">
        <v>64900</v>
      </c>
      <c r="D259" t="s">
        <v>196</v>
      </c>
      <c r="E259" t="s">
        <v>16</v>
      </c>
      <c r="F259" t="s">
        <v>195</v>
      </c>
      <c r="G259" t="s">
        <v>194</v>
      </c>
      <c r="H259" t="s">
        <v>19</v>
      </c>
      <c r="I259">
        <v>12923</v>
      </c>
      <c r="J259">
        <v>26</v>
      </c>
      <c r="L259" t="s">
        <v>193</v>
      </c>
      <c r="M259" t="s">
        <v>21</v>
      </c>
      <c r="N259">
        <v>4.5199999999999996</v>
      </c>
      <c r="O259" t="s">
        <v>22</v>
      </c>
      <c r="P259" t="str">
        <f>LEFT(Table1[[#This Row],[''Account'']])</f>
        <v>3</v>
      </c>
    </row>
    <row r="260" spans="1:16" x14ac:dyDescent="0.25">
      <c r="A260">
        <v>3610</v>
      </c>
      <c r="B260">
        <v>301</v>
      </c>
      <c r="C260">
        <v>64900</v>
      </c>
      <c r="D260" t="s">
        <v>192</v>
      </c>
      <c r="E260" t="s">
        <v>16</v>
      </c>
      <c r="F260" t="s">
        <v>187</v>
      </c>
      <c r="G260" t="s">
        <v>67</v>
      </c>
      <c r="H260" t="s">
        <v>19</v>
      </c>
      <c r="I260">
        <v>12923</v>
      </c>
      <c r="J260">
        <v>26</v>
      </c>
      <c r="L260" t="s">
        <v>146</v>
      </c>
      <c r="M260" t="s">
        <v>21</v>
      </c>
      <c r="N260">
        <v>-20.79</v>
      </c>
      <c r="O260" t="s">
        <v>145</v>
      </c>
      <c r="P260" t="str">
        <f>LEFT(Table1[[#This Row],[''Account'']])</f>
        <v>3</v>
      </c>
    </row>
    <row r="261" spans="1:16" x14ac:dyDescent="0.25">
      <c r="A261">
        <v>3610</v>
      </c>
      <c r="B261">
        <v>301</v>
      </c>
      <c r="C261">
        <v>64900</v>
      </c>
      <c r="D261" t="s">
        <v>191</v>
      </c>
      <c r="E261" t="s">
        <v>16</v>
      </c>
      <c r="F261" t="s">
        <v>187</v>
      </c>
      <c r="G261" t="s">
        <v>25</v>
      </c>
      <c r="H261" t="s">
        <v>19</v>
      </c>
      <c r="I261">
        <v>12923</v>
      </c>
      <c r="J261">
        <v>26</v>
      </c>
      <c r="L261" t="s">
        <v>146</v>
      </c>
      <c r="M261" t="s">
        <v>21</v>
      </c>
      <c r="N261">
        <v>-8.59</v>
      </c>
      <c r="O261" t="s">
        <v>145</v>
      </c>
      <c r="P261" t="str">
        <f>LEFT(Table1[[#This Row],[''Account'']])</f>
        <v>3</v>
      </c>
    </row>
    <row r="262" spans="1:16" x14ac:dyDescent="0.25">
      <c r="A262">
        <v>3610</v>
      </c>
      <c r="B262">
        <v>301</v>
      </c>
      <c r="C262">
        <v>64900</v>
      </c>
      <c r="D262" t="s">
        <v>190</v>
      </c>
      <c r="E262" t="s">
        <v>16</v>
      </c>
      <c r="F262" t="s">
        <v>187</v>
      </c>
      <c r="G262" t="s">
        <v>91</v>
      </c>
      <c r="H262" t="s">
        <v>19</v>
      </c>
      <c r="I262">
        <v>12923</v>
      </c>
      <c r="J262">
        <v>26</v>
      </c>
      <c r="L262" t="s">
        <v>146</v>
      </c>
      <c r="M262" t="s">
        <v>21</v>
      </c>
      <c r="N262">
        <v>-18.07</v>
      </c>
      <c r="O262" t="s">
        <v>145</v>
      </c>
      <c r="P262" t="str">
        <f>LEFT(Table1[[#This Row],[''Account'']])</f>
        <v>3</v>
      </c>
    </row>
    <row r="263" spans="1:16" x14ac:dyDescent="0.25">
      <c r="A263">
        <v>3610</v>
      </c>
      <c r="B263">
        <v>301</v>
      </c>
      <c r="C263">
        <v>64900</v>
      </c>
      <c r="D263" t="s">
        <v>189</v>
      </c>
      <c r="E263" t="s">
        <v>16</v>
      </c>
      <c r="F263" t="s">
        <v>187</v>
      </c>
      <c r="G263" t="s">
        <v>32</v>
      </c>
      <c r="H263" t="s">
        <v>19</v>
      </c>
      <c r="I263">
        <v>12923</v>
      </c>
      <c r="J263">
        <v>26</v>
      </c>
      <c r="L263" t="s">
        <v>146</v>
      </c>
      <c r="M263" t="s">
        <v>21</v>
      </c>
      <c r="N263">
        <v>-18.07</v>
      </c>
      <c r="O263" t="s">
        <v>145</v>
      </c>
      <c r="P263" t="str">
        <f>LEFT(Table1[[#This Row],[''Account'']])</f>
        <v>3</v>
      </c>
    </row>
    <row r="264" spans="1:16" x14ac:dyDescent="0.25">
      <c r="A264">
        <v>3610</v>
      </c>
      <c r="B264">
        <v>301</v>
      </c>
      <c r="C264">
        <v>64900</v>
      </c>
      <c r="D264" t="s">
        <v>189</v>
      </c>
      <c r="E264" t="s">
        <v>16</v>
      </c>
      <c r="F264" t="s">
        <v>187</v>
      </c>
      <c r="G264" t="s">
        <v>30</v>
      </c>
      <c r="H264" t="s">
        <v>19</v>
      </c>
      <c r="I264">
        <v>12923</v>
      </c>
      <c r="J264">
        <v>26</v>
      </c>
      <c r="L264" t="s">
        <v>146</v>
      </c>
      <c r="M264" t="s">
        <v>21</v>
      </c>
      <c r="N264">
        <v>-9.0399999999999991</v>
      </c>
      <c r="O264" t="s">
        <v>145</v>
      </c>
      <c r="P264" t="str">
        <f>LEFT(Table1[[#This Row],[''Account'']])</f>
        <v>3</v>
      </c>
    </row>
    <row r="265" spans="1:16" x14ac:dyDescent="0.25">
      <c r="A265">
        <v>3610</v>
      </c>
      <c r="B265">
        <v>301</v>
      </c>
      <c r="C265">
        <v>64900</v>
      </c>
      <c r="D265" t="s">
        <v>188</v>
      </c>
      <c r="E265" t="s">
        <v>16</v>
      </c>
      <c r="F265" t="s">
        <v>187</v>
      </c>
      <c r="G265" t="s">
        <v>71</v>
      </c>
      <c r="H265" t="s">
        <v>19</v>
      </c>
      <c r="I265">
        <v>12923</v>
      </c>
      <c r="J265">
        <v>26</v>
      </c>
      <c r="L265" t="s">
        <v>146</v>
      </c>
      <c r="M265" t="s">
        <v>21</v>
      </c>
      <c r="N265">
        <v>-2.71</v>
      </c>
      <c r="O265" t="s">
        <v>145</v>
      </c>
      <c r="P265" t="str">
        <f>LEFT(Table1[[#This Row],[''Account'']])</f>
        <v>3</v>
      </c>
    </row>
    <row r="266" spans="1:16" x14ac:dyDescent="0.25">
      <c r="A266">
        <v>3610</v>
      </c>
      <c r="B266">
        <v>301</v>
      </c>
      <c r="C266">
        <v>64900</v>
      </c>
      <c r="D266" t="s">
        <v>186</v>
      </c>
      <c r="E266" t="s">
        <v>16</v>
      </c>
      <c r="F266" t="s">
        <v>182</v>
      </c>
      <c r="G266" t="s">
        <v>67</v>
      </c>
      <c r="H266" t="s">
        <v>19</v>
      </c>
      <c r="I266">
        <v>12923</v>
      </c>
      <c r="J266">
        <v>26</v>
      </c>
      <c r="L266" t="s">
        <v>181</v>
      </c>
      <c r="M266" t="s">
        <v>21</v>
      </c>
      <c r="N266">
        <v>20.79</v>
      </c>
      <c r="O266" t="s">
        <v>22</v>
      </c>
      <c r="P266" t="str">
        <f>LEFT(Table1[[#This Row],[''Account'']])</f>
        <v>3</v>
      </c>
    </row>
    <row r="267" spans="1:16" x14ac:dyDescent="0.25">
      <c r="A267">
        <v>3610</v>
      </c>
      <c r="B267">
        <v>301</v>
      </c>
      <c r="C267">
        <v>64900</v>
      </c>
      <c r="D267" t="s">
        <v>185</v>
      </c>
      <c r="E267" t="s">
        <v>16</v>
      </c>
      <c r="F267" t="s">
        <v>182</v>
      </c>
      <c r="G267" t="s">
        <v>25</v>
      </c>
      <c r="H267" t="s">
        <v>19</v>
      </c>
      <c r="I267">
        <v>12923</v>
      </c>
      <c r="J267">
        <v>26</v>
      </c>
      <c r="L267" t="s">
        <v>181</v>
      </c>
      <c r="M267" t="s">
        <v>21</v>
      </c>
      <c r="N267">
        <v>8.59</v>
      </c>
      <c r="O267" t="s">
        <v>22</v>
      </c>
      <c r="P267" t="str">
        <f>LEFT(Table1[[#This Row],[''Account'']])</f>
        <v>3</v>
      </c>
    </row>
    <row r="268" spans="1:16" x14ac:dyDescent="0.25">
      <c r="A268">
        <v>3610</v>
      </c>
      <c r="B268">
        <v>301</v>
      </c>
      <c r="C268">
        <v>64900</v>
      </c>
      <c r="D268" t="s">
        <v>185</v>
      </c>
      <c r="E268" t="s">
        <v>16</v>
      </c>
      <c r="F268" t="s">
        <v>182</v>
      </c>
      <c r="G268" t="s">
        <v>91</v>
      </c>
      <c r="H268" t="s">
        <v>19</v>
      </c>
      <c r="I268">
        <v>12923</v>
      </c>
      <c r="J268">
        <v>26</v>
      </c>
      <c r="L268" t="s">
        <v>181</v>
      </c>
      <c r="M268" t="s">
        <v>21</v>
      </c>
      <c r="N268">
        <v>18.07</v>
      </c>
      <c r="O268" t="s">
        <v>22</v>
      </c>
      <c r="P268" t="str">
        <f>LEFT(Table1[[#This Row],[''Account'']])</f>
        <v>3</v>
      </c>
    </row>
    <row r="269" spans="1:16" x14ac:dyDescent="0.25">
      <c r="A269">
        <v>3610</v>
      </c>
      <c r="B269">
        <v>301</v>
      </c>
      <c r="C269">
        <v>64900</v>
      </c>
      <c r="D269" t="s">
        <v>184</v>
      </c>
      <c r="E269" t="s">
        <v>16</v>
      </c>
      <c r="F269" t="s">
        <v>182</v>
      </c>
      <c r="G269" t="s">
        <v>30</v>
      </c>
      <c r="H269" t="s">
        <v>19</v>
      </c>
      <c r="I269">
        <v>12923</v>
      </c>
      <c r="J269">
        <v>26</v>
      </c>
      <c r="L269" t="s">
        <v>181</v>
      </c>
      <c r="M269" t="s">
        <v>21</v>
      </c>
      <c r="N269">
        <v>9.0399999999999991</v>
      </c>
      <c r="O269" t="s">
        <v>22</v>
      </c>
      <c r="P269" t="str">
        <f>LEFT(Table1[[#This Row],[''Account'']])</f>
        <v>3</v>
      </c>
    </row>
    <row r="270" spans="1:16" x14ac:dyDescent="0.25">
      <c r="A270">
        <v>3610</v>
      </c>
      <c r="B270">
        <v>301</v>
      </c>
      <c r="C270">
        <v>64900</v>
      </c>
      <c r="D270" t="s">
        <v>184</v>
      </c>
      <c r="E270" t="s">
        <v>16</v>
      </c>
      <c r="F270" t="s">
        <v>182</v>
      </c>
      <c r="G270" t="s">
        <v>32</v>
      </c>
      <c r="H270" t="s">
        <v>19</v>
      </c>
      <c r="I270">
        <v>12923</v>
      </c>
      <c r="J270">
        <v>26</v>
      </c>
      <c r="L270" t="s">
        <v>181</v>
      </c>
      <c r="M270" t="s">
        <v>21</v>
      </c>
      <c r="N270">
        <v>18.07</v>
      </c>
      <c r="O270" t="s">
        <v>22</v>
      </c>
      <c r="P270" t="str">
        <f>LEFT(Table1[[#This Row],[''Account'']])</f>
        <v>3</v>
      </c>
    </row>
    <row r="271" spans="1:16" x14ac:dyDescent="0.25">
      <c r="A271">
        <v>3610</v>
      </c>
      <c r="B271">
        <v>301</v>
      </c>
      <c r="C271">
        <v>64900</v>
      </c>
      <c r="D271" t="s">
        <v>183</v>
      </c>
      <c r="E271" t="s">
        <v>16</v>
      </c>
      <c r="F271" t="s">
        <v>182</v>
      </c>
      <c r="G271" t="s">
        <v>71</v>
      </c>
      <c r="H271" t="s">
        <v>19</v>
      </c>
      <c r="I271">
        <v>12923</v>
      </c>
      <c r="J271">
        <v>26</v>
      </c>
      <c r="L271" t="s">
        <v>181</v>
      </c>
      <c r="M271" t="s">
        <v>21</v>
      </c>
      <c r="N271">
        <v>2.71</v>
      </c>
      <c r="O271" t="s">
        <v>22</v>
      </c>
      <c r="P271" t="str">
        <f>LEFT(Table1[[#This Row],[''Account'']])</f>
        <v>3</v>
      </c>
    </row>
    <row r="272" spans="1:16" x14ac:dyDescent="0.25">
      <c r="A272">
        <v>3620</v>
      </c>
      <c r="B272">
        <v>301</v>
      </c>
      <c r="C272">
        <v>64900</v>
      </c>
      <c r="D272" t="s">
        <v>180</v>
      </c>
      <c r="E272" t="s">
        <v>16</v>
      </c>
      <c r="F272" t="s">
        <v>178</v>
      </c>
      <c r="G272" t="s">
        <v>58</v>
      </c>
      <c r="H272" t="s">
        <v>19</v>
      </c>
      <c r="I272">
        <v>12923</v>
      </c>
      <c r="J272">
        <v>26</v>
      </c>
      <c r="L272" t="s">
        <v>177</v>
      </c>
      <c r="M272" t="s">
        <v>21</v>
      </c>
      <c r="N272">
        <v>21.43</v>
      </c>
      <c r="O272" t="s">
        <v>22</v>
      </c>
      <c r="P272" t="str">
        <f>LEFT(Table1[[#This Row],[''Account'']])</f>
        <v>3</v>
      </c>
    </row>
    <row r="273" spans="1:16" x14ac:dyDescent="0.25">
      <c r="A273">
        <v>3620</v>
      </c>
      <c r="B273">
        <v>301</v>
      </c>
      <c r="C273">
        <v>64900</v>
      </c>
      <c r="D273" t="s">
        <v>179</v>
      </c>
      <c r="E273" t="s">
        <v>16</v>
      </c>
      <c r="F273" t="s">
        <v>178</v>
      </c>
      <c r="G273" t="s">
        <v>60</v>
      </c>
      <c r="H273" t="s">
        <v>19</v>
      </c>
      <c r="I273">
        <v>12923</v>
      </c>
      <c r="J273">
        <v>26</v>
      </c>
      <c r="L273" t="s">
        <v>177</v>
      </c>
      <c r="M273" t="s">
        <v>21</v>
      </c>
      <c r="N273">
        <v>15.2</v>
      </c>
      <c r="O273" t="s">
        <v>22</v>
      </c>
      <c r="P273" t="str">
        <f>LEFT(Table1[[#This Row],[''Account'']])</f>
        <v>3</v>
      </c>
    </row>
    <row r="274" spans="1:16" x14ac:dyDescent="0.25">
      <c r="A274">
        <v>3620</v>
      </c>
      <c r="B274">
        <v>301</v>
      </c>
      <c r="C274">
        <v>64900</v>
      </c>
      <c r="D274" t="s">
        <v>176</v>
      </c>
      <c r="E274" t="s">
        <v>16</v>
      </c>
      <c r="F274" t="s">
        <v>174</v>
      </c>
      <c r="G274" t="s">
        <v>58</v>
      </c>
      <c r="H274" t="s">
        <v>19</v>
      </c>
      <c r="I274">
        <v>12923</v>
      </c>
      <c r="J274">
        <v>26</v>
      </c>
      <c r="L274" t="s">
        <v>173</v>
      </c>
      <c r="M274" t="s">
        <v>21</v>
      </c>
      <c r="N274">
        <v>0.06</v>
      </c>
      <c r="O274" t="s">
        <v>22</v>
      </c>
      <c r="P274" t="str">
        <f>LEFT(Table1[[#This Row],[''Account'']])</f>
        <v>3</v>
      </c>
    </row>
    <row r="275" spans="1:16" x14ac:dyDescent="0.25">
      <c r="A275">
        <v>3620</v>
      </c>
      <c r="B275">
        <v>301</v>
      </c>
      <c r="C275">
        <v>64900</v>
      </c>
      <c r="D275" t="s">
        <v>176</v>
      </c>
      <c r="E275" t="s">
        <v>16</v>
      </c>
      <c r="F275" t="s">
        <v>174</v>
      </c>
      <c r="G275" t="s">
        <v>58</v>
      </c>
      <c r="H275" t="s">
        <v>19</v>
      </c>
      <c r="I275">
        <v>12923</v>
      </c>
      <c r="J275">
        <v>26</v>
      </c>
      <c r="L275" t="s">
        <v>173</v>
      </c>
      <c r="M275" t="s">
        <v>21</v>
      </c>
      <c r="N275">
        <v>22.37</v>
      </c>
      <c r="O275" t="s">
        <v>22</v>
      </c>
      <c r="P275" t="str">
        <f>LEFT(Table1[[#This Row],[''Account'']])</f>
        <v>3</v>
      </c>
    </row>
    <row r="276" spans="1:16" x14ac:dyDescent="0.25">
      <c r="A276">
        <v>3620</v>
      </c>
      <c r="B276">
        <v>301</v>
      </c>
      <c r="C276">
        <v>64900</v>
      </c>
      <c r="D276" t="s">
        <v>175</v>
      </c>
      <c r="E276" t="s">
        <v>16</v>
      </c>
      <c r="F276" t="s">
        <v>174</v>
      </c>
      <c r="G276" t="s">
        <v>60</v>
      </c>
      <c r="H276" t="s">
        <v>19</v>
      </c>
      <c r="I276">
        <v>12923</v>
      </c>
      <c r="J276">
        <v>26</v>
      </c>
      <c r="L276" t="s">
        <v>173</v>
      </c>
      <c r="M276" t="s">
        <v>21</v>
      </c>
      <c r="N276">
        <v>17.61</v>
      </c>
      <c r="O276" t="s">
        <v>22</v>
      </c>
      <c r="P276" t="str">
        <f>LEFT(Table1[[#This Row],[''Account'']])</f>
        <v>3</v>
      </c>
    </row>
    <row r="277" spans="1:16" x14ac:dyDescent="0.25">
      <c r="A277">
        <v>3620</v>
      </c>
      <c r="B277">
        <v>301</v>
      </c>
      <c r="C277">
        <v>64900</v>
      </c>
      <c r="D277" t="s">
        <v>172</v>
      </c>
      <c r="E277" t="s">
        <v>16</v>
      </c>
      <c r="F277" t="s">
        <v>170</v>
      </c>
      <c r="G277" t="s">
        <v>58</v>
      </c>
      <c r="H277" t="s">
        <v>19</v>
      </c>
      <c r="I277">
        <v>12923</v>
      </c>
      <c r="J277">
        <v>26</v>
      </c>
      <c r="L277" t="s">
        <v>146</v>
      </c>
      <c r="M277" t="s">
        <v>21</v>
      </c>
      <c r="N277">
        <v>-20.5</v>
      </c>
      <c r="O277" t="s">
        <v>145</v>
      </c>
      <c r="P277" t="str">
        <f>LEFT(Table1[[#This Row],[''Account'']])</f>
        <v>3</v>
      </c>
    </row>
    <row r="278" spans="1:16" x14ac:dyDescent="0.25">
      <c r="A278">
        <v>3620</v>
      </c>
      <c r="B278">
        <v>301</v>
      </c>
      <c r="C278">
        <v>64900</v>
      </c>
      <c r="D278" t="s">
        <v>171</v>
      </c>
      <c r="E278" t="s">
        <v>16</v>
      </c>
      <c r="F278" t="s">
        <v>170</v>
      </c>
      <c r="G278" t="s">
        <v>60</v>
      </c>
      <c r="H278" t="s">
        <v>19</v>
      </c>
      <c r="I278">
        <v>12923</v>
      </c>
      <c r="J278">
        <v>26</v>
      </c>
      <c r="L278" t="s">
        <v>146</v>
      </c>
      <c r="M278" t="s">
        <v>21</v>
      </c>
      <c r="N278">
        <v>-20.04</v>
      </c>
      <c r="O278" t="s">
        <v>145</v>
      </c>
      <c r="P278" t="str">
        <f>LEFT(Table1[[#This Row],[''Account'']])</f>
        <v>3</v>
      </c>
    </row>
    <row r="279" spans="1:16" x14ac:dyDescent="0.25">
      <c r="A279">
        <v>3620</v>
      </c>
      <c r="B279">
        <v>301</v>
      </c>
      <c r="C279">
        <v>64900</v>
      </c>
      <c r="D279" t="s">
        <v>169</v>
      </c>
      <c r="E279" t="s">
        <v>16</v>
      </c>
      <c r="F279" t="s">
        <v>167</v>
      </c>
      <c r="G279" t="s">
        <v>58</v>
      </c>
      <c r="H279" t="s">
        <v>19</v>
      </c>
      <c r="I279">
        <v>12923</v>
      </c>
      <c r="J279">
        <v>26</v>
      </c>
      <c r="L279" t="s">
        <v>166</v>
      </c>
      <c r="M279" t="s">
        <v>21</v>
      </c>
      <c r="N279">
        <v>20.5</v>
      </c>
      <c r="O279" t="s">
        <v>22</v>
      </c>
      <c r="P279" t="str">
        <f>LEFT(Table1[[#This Row],[''Account'']])</f>
        <v>3</v>
      </c>
    </row>
    <row r="280" spans="1:16" x14ac:dyDescent="0.25">
      <c r="A280">
        <v>3620</v>
      </c>
      <c r="B280">
        <v>301</v>
      </c>
      <c r="C280">
        <v>64900</v>
      </c>
      <c r="D280" t="s">
        <v>168</v>
      </c>
      <c r="E280" t="s">
        <v>16</v>
      </c>
      <c r="F280" t="s">
        <v>167</v>
      </c>
      <c r="G280" t="s">
        <v>60</v>
      </c>
      <c r="H280" t="s">
        <v>19</v>
      </c>
      <c r="I280">
        <v>12923</v>
      </c>
      <c r="J280">
        <v>26</v>
      </c>
      <c r="L280" t="s">
        <v>166</v>
      </c>
      <c r="M280" t="s">
        <v>21</v>
      </c>
      <c r="N280">
        <v>20.04</v>
      </c>
      <c r="O280" t="s">
        <v>22</v>
      </c>
      <c r="P280" t="str">
        <f>LEFT(Table1[[#This Row],[''Account'']])</f>
        <v>3</v>
      </c>
    </row>
    <row r="281" spans="1:16" x14ac:dyDescent="0.25">
      <c r="A281">
        <v>5510</v>
      </c>
      <c r="B281">
        <v>301</v>
      </c>
      <c r="C281">
        <v>64900</v>
      </c>
      <c r="D281" t="s">
        <v>101</v>
      </c>
      <c r="E281" t="s">
        <v>16</v>
      </c>
      <c r="F281" t="s">
        <v>161</v>
      </c>
      <c r="G281" t="s">
        <v>103</v>
      </c>
      <c r="H281" t="s">
        <v>19</v>
      </c>
      <c r="I281">
        <v>12923</v>
      </c>
      <c r="J281">
        <v>26</v>
      </c>
      <c r="L281" t="s">
        <v>146</v>
      </c>
      <c r="M281" t="s">
        <v>21</v>
      </c>
      <c r="N281">
        <v>-2090</v>
      </c>
      <c r="O281" t="s">
        <v>145</v>
      </c>
      <c r="P281" t="str">
        <f>LEFT(Table1[[#This Row],[''Account'']])</f>
        <v>5</v>
      </c>
    </row>
    <row r="282" spans="1:16" x14ac:dyDescent="0.25">
      <c r="A282">
        <v>5510</v>
      </c>
      <c r="B282">
        <v>301</v>
      </c>
      <c r="C282">
        <v>64900</v>
      </c>
      <c r="D282" t="s">
        <v>160</v>
      </c>
      <c r="E282" t="s">
        <v>108</v>
      </c>
      <c r="F282" t="s">
        <v>159</v>
      </c>
      <c r="G282" t="s">
        <v>155</v>
      </c>
      <c r="H282" t="s">
        <v>19</v>
      </c>
      <c r="I282">
        <v>12923</v>
      </c>
      <c r="J282">
        <v>26</v>
      </c>
      <c r="L282" t="s">
        <v>158</v>
      </c>
      <c r="M282" t="s">
        <v>21</v>
      </c>
      <c r="N282">
        <v>285</v>
      </c>
      <c r="O282" t="s">
        <v>22</v>
      </c>
      <c r="P282" t="str">
        <f>LEFT(Table1[[#This Row],[''Account'']])</f>
        <v>5</v>
      </c>
    </row>
    <row r="283" spans="1:16" x14ac:dyDescent="0.25">
      <c r="A283">
        <v>5510</v>
      </c>
      <c r="B283">
        <v>301</v>
      </c>
      <c r="C283">
        <v>64900</v>
      </c>
      <c r="D283" t="s">
        <v>157</v>
      </c>
      <c r="E283" t="s">
        <v>108</v>
      </c>
      <c r="F283" t="s">
        <v>156</v>
      </c>
      <c r="G283" t="s">
        <v>155</v>
      </c>
      <c r="H283" t="s">
        <v>19</v>
      </c>
      <c r="I283">
        <v>12923</v>
      </c>
      <c r="J283">
        <v>26</v>
      </c>
      <c r="L283" t="s">
        <v>154</v>
      </c>
      <c r="M283" t="s">
        <v>21</v>
      </c>
      <c r="N283">
        <v>2090</v>
      </c>
      <c r="O283" t="s">
        <v>22</v>
      </c>
      <c r="P283" t="str">
        <f>LEFT(Table1[[#This Row],[''Account'']])</f>
        <v>5</v>
      </c>
    </row>
    <row r="284" spans="1:16" x14ac:dyDescent="0.25">
      <c r="A284">
        <v>5646</v>
      </c>
      <c r="B284">
        <v>301</v>
      </c>
      <c r="C284">
        <v>64900</v>
      </c>
      <c r="D284" t="s">
        <v>153</v>
      </c>
      <c r="E284" t="s">
        <v>16</v>
      </c>
      <c r="F284" t="s">
        <v>152</v>
      </c>
      <c r="G284" t="s">
        <v>103</v>
      </c>
      <c r="H284" t="s">
        <v>19</v>
      </c>
      <c r="I284">
        <v>12923</v>
      </c>
      <c r="J284">
        <v>26</v>
      </c>
      <c r="L284" t="s">
        <v>146</v>
      </c>
      <c r="M284" t="s">
        <v>21</v>
      </c>
      <c r="N284">
        <v>-2800</v>
      </c>
      <c r="O284" t="s">
        <v>145</v>
      </c>
      <c r="P284" t="str">
        <f>LEFT(Table1[[#This Row],[''Account'']])</f>
        <v>5</v>
      </c>
    </row>
    <row r="285" spans="1:16" x14ac:dyDescent="0.25">
      <c r="A285">
        <v>5646</v>
      </c>
      <c r="B285">
        <v>301</v>
      </c>
      <c r="C285">
        <v>64900</v>
      </c>
      <c r="D285" t="s">
        <v>151</v>
      </c>
      <c r="E285" t="s">
        <v>108</v>
      </c>
      <c r="F285" t="s">
        <v>150</v>
      </c>
      <c r="G285" t="s">
        <v>123</v>
      </c>
      <c r="H285" t="s">
        <v>19</v>
      </c>
      <c r="I285">
        <v>12923</v>
      </c>
      <c r="J285">
        <v>26</v>
      </c>
      <c r="L285" t="s">
        <v>149</v>
      </c>
      <c r="M285" t="s">
        <v>21</v>
      </c>
      <c r="N285">
        <v>2800</v>
      </c>
      <c r="O285" t="s">
        <v>22</v>
      </c>
      <c r="P285" t="str">
        <f>LEFT(Table1[[#This Row],[''Account'']])</f>
        <v>5</v>
      </c>
    </row>
    <row r="286" spans="1:16" x14ac:dyDescent="0.25">
      <c r="A286">
        <v>86999</v>
      </c>
      <c r="B286">
        <v>301</v>
      </c>
      <c r="C286">
        <v>64900</v>
      </c>
      <c r="D286" t="s">
        <v>148</v>
      </c>
      <c r="E286" t="s">
        <v>16</v>
      </c>
      <c r="F286" t="s">
        <v>147</v>
      </c>
      <c r="G286" t="s">
        <v>144</v>
      </c>
      <c r="H286" t="s">
        <v>19</v>
      </c>
      <c r="I286">
        <v>12923</v>
      </c>
      <c r="J286">
        <v>26</v>
      </c>
      <c r="L286" t="s">
        <v>146</v>
      </c>
      <c r="M286" t="s">
        <v>21</v>
      </c>
      <c r="N286">
        <v>471339.75</v>
      </c>
      <c r="O286" t="s">
        <v>22</v>
      </c>
      <c r="P286" t="str">
        <f>LEFT(Table1[[#This Row],[''Account'']])</f>
        <v>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D864E-569F-4EF2-9B53-835E7F71A84F}">
  <dimension ref="A1:O161"/>
  <sheetViews>
    <sheetView workbookViewId="0">
      <selection activeCell="A281" sqref="A281:XFD281"/>
    </sheetView>
  </sheetViews>
  <sheetFormatPr defaultRowHeight="15" x14ac:dyDescent="0.25"/>
  <sheetData>
    <row r="1" spans="1:15" x14ac:dyDescent="0.25">
      <c r="A1" t="s">
        <v>2</v>
      </c>
      <c r="B1" t="s">
        <v>1</v>
      </c>
      <c r="C1" t="s">
        <v>3</v>
      </c>
      <c r="D1" t="s">
        <v>7</v>
      </c>
      <c r="E1" t="s">
        <v>8</v>
      </c>
      <c r="F1" t="s">
        <v>9</v>
      </c>
      <c r="G1" t="s">
        <v>10</v>
      </c>
      <c r="H1" t="s">
        <v>6</v>
      </c>
      <c r="I1" t="s">
        <v>0</v>
      </c>
      <c r="J1" t="s">
        <v>4</v>
      </c>
      <c r="K1" t="s">
        <v>5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>
        <v>1210</v>
      </c>
      <c r="B2">
        <v>301</v>
      </c>
      <c r="C2">
        <v>64900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  <c r="I2">
        <v>12923</v>
      </c>
      <c r="J2">
        <v>25</v>
      </c>
      <c r="L2" t="s">
        <v>20</v>
      </c>
      <c r="M2" t="s">
        <v>21</v>
      </c>
      <c r="N2">
        <v>452.5</v>
      </c>
      <c r="O2" t="s">
        <v>22</v>
      </c>
    </row>
    <row r="3" spans="1:15" x14ac:dyDescent="0.25">
      <c r="A3">
        <v>1210</v>
      </c>
      <c r="B3">
        <v>301</v>
      </c>
      <c r="C3">
        <v>64900</v>
      </c>
      <c r="D3" t="s">
        <v>15</v>
      </c>
      <c r="E3" t="s">
        <v>16</v>
      </c>
      <c r="F3" t="s">
        <v>17</v>
      </c>
      <c r="G3" t="s">
        <v>18</v>
      </c>
      <c r="H3" t="s">
        <v>19</v>
      </c>
      <c r="I3">
        <v>12923</v>
      </c>
      <c r="J3">
        <v>25</v>
      </c>
      <c r="L3" t="s">
        <v>20</v>
      </c>
      <c r="M3" t="s">
        <v>21</v>
      </c>
      <c r="N3">
        <v>452.5</v>
      </c>
      <c r="O3" t="s">
        <v>22</v>
      </c>
    </row>
    <row r="4" spans="1:15" x14ac:dyDescent="0.25">
      <c r="A4">
        <v>1210</v>
      </c>
      <c r="B4">
        <v>301</v>
      </c>
      <c r="C4">
        <v>64900</v>
      </c>
      <c r="D4" t="s">
        <v>15</v>
      </c>
      <c r="E4" t="s">
        <v>16</v>
      </c>
      <c r="F4" t="s">
        <v>17</v>
      </c>
      <c r="G4" t="s">
        <v>18</v>
      </c>
      <c r="H4" t="s">
        <v>19</v>
      </c>
      <c r="I4">
        <v>12923</v>
      </c>
      <c r="J4">
        <v>25</v>
      </c>
      <c r="L4" t="s">
        <v>20</v>
      </c>
      <c r="M4" t="s">
        <v>21</v>
      </c>
      <c r="N4">
        <v>452.5</v>
      </c>
      <c r="O4" t="s">
        <v>22</v>
      </c>
    </row>
    <row r="5" spans="1:15" x14ac:dyDescent="0.25">
      <c r="A5">
        <v>1210</v>
      </c>
      <c r="B5">
        <v>301</v>
      </c>
      <c r="C5">
        <v>64900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>
        <v>12923</v>
      </c>
      <c r="J5">
        <v>25</v>
      </c>
      <c r="L5" t="s">
        <v>20</v>
      </c>
      <c r="M5" t="s">
        <v>21</v>
      </c>
      <c r="N5">
        <v>452.5</v>
      </c>
      <c r="O5" t="s">
        <v>22</v>
      </c>
    </row>
    <row r="6" spans="1:15" x14ac:dyDescent="0.25">
      <c r="A6">
        <v>1220</v>
      </c>
      <c r="B6">
        <v>301</v>
      </c>
      <c r="C6">
        <v>64900</v>
      </c>
      <c r="D6" t="s">
        <v>15</v>
      </c>
      <c r="E6" t="s">
        <v>16</v>
      </c>
      <c r="F6" t="s">
        <v>17</v>
      </c>
      <c r="G6" t="s">
        <v>18</v>
      </c>
      <c r="H6" t="s">
        <v>19</v>
      </c>
      <c r="I6">
        <v>12923</v>
      </c>
      <c r="J6">
        <v>25</v>
      </c>
      <c r="L6" t="s">
        <v>20</v>
      </c>
      <c r="M6" t="s">
        <v>21</v>
      </c>
      <c r="N6">
        <v>90.5</v>
      </c>
      <c r="O6" t="s">
        <v>22</v>
      </c>
    </row>
    <row r="7" spans="1:15" x14ac:dyDescent="0.25">
      <c r="A7">
        <v>1220</v>
      </c>
      <c r="B7">
        <v>301</v>
      </c>
      <c r="C7">
        <v>64900</v>
      </c>
      <c r="D7" t="s">
        <v>15</v>
      </c>
      <c r="E7" t="s">
        <v>16</v>
      </c>
      <c r="F7" t="s">
        <v>17</v>
      </c>
      <c r="G7" t="s">
        <v>18</v>
      </c>
      <c r="H7" t="s">
        <v>19</v>
      </c>
      <c r="I7">
        <v>12923</v>
      </c>
      <c r="J7">
        <v>25</v>
      </c>
      <c r="L7" t="s">
        <v>20</v>
      </c>
      <c r="M7" t="s">
        <v>21</v>
      </c>
      <c r="N7">
        <v>362</v>
      </c>
      <c r="O7" t="s">
        <v>22</v>
      </c>
    </row>
    <row r="8" spans="1:15" x14ac:dyDescent="0.25">
      <c r="A8">
        <v>1220</v>
      </c>
      <c r="B8">
        <v>301</v>
      </c>
      <c r="C8">
        <v>64900</v>
      </c>
      <c r="D8" t="s">
        <v>15</v>
      </c>
      <c r="E8" t="s">
        <v>16</v>
      </c>
      <c r="F8" t="s">
        <v>17</v>
      </c>
      <c r="G8" t="s">
        <v>18</v>
      </c>
      <c r="H8" t="s">
        <v>19</v>
      </c>
      <c r="I8">
        <v>12923</v>
      </c>
      <c r="J8">
        <v>25</v>
      </c>
      <c r="L8" t="s">
        <v>20</v>
      </c>
      <c r="M8" t="s">
        <v>21</v>
      </c>
      <c r="N8">
        <v>452.5</v>
      </c>
      <c r="O8" t="s">
        <v>22</v>
      </c>
    </row>
    <row r="9" spans="1:15" x14ac:dyDescent="0.25">
      <c r="A9">
        <v>1230</v>
      </c>
      <c r="B9">
        <v>301</v>
      </c>
      <c r="C9">
        <v>64900</v>
      </c>
      <c r="D9" t="s">
        <v>23</v>
      </c>
      <c r="E9" t="s">
        <v>16</v>
      </c>
      <c r="F9" t="s">
        <v>24</v>
      </c>
      <c r="G9" t="s">
        <v>25</v>
      </c>
      <c r="H9" t="s">
        <v>19</v>
      </c>
      <c r="I9">
        <v>12923</v>
      </c>
      <c r="J9">
        <v>25</v>
      </c>
      <c r="L9" t="s">
        <v>26</v>
      </c>
      <c r="M9" t="s">
        <v>21</v>
      </c>
      <c r="N9">
        <v>859.75</v>
      </c>
      <c r="O9" t="s">
        <v>22</v>
      </c>
    </row>
    <row r="10" spans="1:15" x14ac:dyDescent="0.25">
      <c r="A10">
        <v>1230</v>
      </c>
      <c r="B10">
        <v>301</v>
      </c>
      <c r="C10">
        <v>64900</v>
      </c>
      <c r="D10" t="s">
        <v>23</v>
      </c>
      <c r="E10" t="s">
        <v>16</v>
      </c>
      <c r="F10" t="s">
        <v>24</v>
      </c>
      <c r="G10" t="s">
        <v>27</v>
      </c>
      <c r="H10" t="s">
        <v>19</v>
      </c>
      <c r="I10">
        <v>12923</v>
      </c>
      <c r="J10">
        <v>25</v>
      </c>
      <c r="L10" t="s">
        <v>26</v>
      </c>
      <c r="M10" t="s">
        <v>21</v>
      </c>
      <c r="N10">
        <v>2081.5</v>
      </c>
      <c r="O10" t="s">
        <v>22</v>
      </c>
    </row>
    <row r="11" spans="1:15" x14ac:dyDescent="0.25">
      <c r="A11">
        <v>1230</v>
      </c>
      <c r="B11">
        <v>301</v>
      </c>
      <c r="C11">
        <v>64900</v>
      </c>
      <c r="D11" t="s">
        <v>28</v>
      </c>
      <c r="E11" t="s">
        <v>16</v>
      </c>
      <c r="F11" t="s">
        <v>24</v>
      </c>
      <c r="G11" t="s">
        <v>29</v>
      </c>
      <c r="H11" t="s">
        <v>19</v>
      </c>
      <c r="I11">
        <v>12923</v>
      </c>
      <c r="J11">
        <v>25</v>
      </c>
      <c r="L11" t="s">
        <v>26</v>
      </c>
      <c r="M11" t="s">
        <v>21</v>
      </c>
      <c r="N11">
        <v>271.5</v>
      </c>
      <c r="O11" t="s">
        <v>22</v>
      </c>
    </row>
    <row r="12" spans="1:15" x14ac:dyDescent="0.25">
      <c r="A12">
        <v>1230</v>
      </c>
      <c r="B12">
        <v>301</v>
      </c>
      <c r="C12">
        <v>64900</v>
      </c>
      <c r="D12" t="s">
        <v>28</v>
      </c>
      <c r="E12" t="s">
        <v>16</v>
      </c>
      <c r="F12" t="s">
        <v>24</v>
      </c>
      <c r="G12" t="s">
        <v>30</v>
      </c>
      <c r="H12" t="s">
        <v>19</v>
      </c>
      <c r="I12">
        <v>12923</v>
      </c>
      <c r="J12">
        <v>25</v>
      </c>
      <c r="L12" t="s">
        <v>26</v>
      </c>
      <c r="M12" t="s">
        <v>21</v>
      </c>
      <c r="N12">
        <v>905</v>
      </c>
      <c r="O12" t="s">
        <v>22</v>
      </c>
    </row>
    <row r="13" spans="1:15" x14ac:dyDescent="0.25">
      <c r="A13">
        <v>1230</v>
      </c>
      <c r="B13">
        <v>301</v>
      </c>
      <c r="C13">
        <v>64900</v>
      </c>
      <c r="D13" t="s">
        <v>28</v>
      </c>
      <c r="E13" t="s">
        <v>16</v>
      </c>
      <c r="F13" t="s">
        <v>24</v>
      </c>
      <c r="G13" t="s">
        <v>31</v>
      </c>
      <c r="H13" t="s">
        <v>19</v>
      </c>
      <c r="I13">
        <v>12923</v>
      </c>
      <c r="J13">
        <v>25</v>
      </c>
      <c r="L13" t="s">
        <v>26</v>
      </c>
      <c r="M13" t="s">
        <v>21</v>
      </c>
      <c r="N13">
        <v>1810</v>
      </c>
      <c r="O13" t="s">
        <v>22</v>
      </c>
    </row>
    <row r="14" spans="1:15" x14ac:dyDescent="0.25">
      <c r="A14">
        <v>1230</v>
      </c>
      <c r="B14">
        <v>301</v>
      </c>
      <c r="C14">
        <v>64900</v>
      </c>
      <c r="D14" t="s">
        <v>28</v>
      </c>
      <c r="E14" t="s">
        <v>16</v>
      </c>
      <c r="F14" t="s">
        <v>24</v>
      </c>
      <c r="G14" t="s">
        <v>32</v>
      </c>
      <c r="H14" t="s">
        <v>19</v>
      </c>
      <c r="I14">
        <v>12923</v>
      </c>
      <c r="J14">
        <v>25</v>
      </c>
      <c r="L14" t="s">
        <v>26</v>
      </c>
      <c r="M14" t="s">
        <v>21</v>
      </c>
      <c r="N14">
        <v>1810</v>
      </c>
      <c r="O14" t="s">
        <v>22</v>
      </c>
    </row>
    <row r="15" spans="1:15" x14ac:dyDescent="0.25">
      <c r="A15">
        <v>1230</v>
      </c>
      <c r="B15">
        <v>301</v>
      </c>
      <c r="C15">
        <v>64900</v>
      </c>
      <c r="D15" t="s">
        <v>33</v>
      </c>
      <c r="E15" t="s">
        <v>16</v>
      </c>
      <c r="F15" t="s">
        <v>34</v>
      </c>
      <c r="G15" t="s">
        <v>32</v>
      </c>
      <c r="H15" t="s">
        <v>19</v>
      </c>
      <c r="I15">
        <v>12923</v>
      </c>
      <c r="J15">
        <v>25</v>
      </c>
      <c r="L15" t="s">
        <v>35</v>
      </c>
      <c r="M15" t="s">
        <v>21</v>
      </c>
      <c r="N15">
        <v>452.5</v>
      </c>
      <c r="O15" t="s">
        <v>22</v>
      </c>
    </row>
    <row r="16" spans="1:15" x14ac:dyDescent="0.25">
      <c r="A16">
        <v>1230</v>
      </c>
      <c r="B16">
        <v>301</v>
      </c>
      <c r="C16">
        <v>64900</v>
      </c>
      <c r="D16" t="s">
        <v>36</v>
      </c>
      <c r="E16" t="s">
        <v>16</v>
      </c>
      <c r="F16" t="s">
        <v>37</v>
      </c>
      <c r="G16" t="s">
        <v>25</v>
      </c>
      <c r="H16" t="s">
        <v>19</v>
      </c>
      <c r="I16">
        <v>12923</v>
      </c>
      <c r="J16">
        <v>25</v>
      </c>
      <c r="L16" t="s">
        <v>38</v>
      </c>
      <c r="M16" t="s">
        <v>21</v>
      </c>
      <c r="N16">
        <v>226.25</v>
      </c>
      <c r="O16" t="s">
        <v>22</v>
      </c>
    </row>
    <row r="17" spans="1:15" x14ac:dyDescent="0.25">
      <c r="A17">
        <v>1230</v>
      </c>
      <c r="B17">
        <v>301</v>
      </c>
      <c r="C17">
        <v>64900</v>
      </c>
      <c r="D17" t="s">
        <v>36</v>
      </c>
      <c r="E17" t="s">
        <v>16</v>
      </c>
      <c r="F17" t="s">
        <v>37</v>
      </c>
      <c r="G17" t="s">
        <v>27</v>
      </c>
      <c r="H17" t="s">
        <v>19</v>
      </c>
      <c r="I17">
        <v>12923</v>
      </c>
      <c r="J17">
        <v>25</v>
      </c>
      <c r="L17" t="s">
        <v>38</v>
      </c>
      <c r="M17" t="s">
        <v>21</v>
      </c>
      <c r="N17">
        <v>452.5</v>
      </c>
      <c r="O17" t="s">
        <v>22</v>
      </c>
    </row>
    <row r="18" spans="1:15" x14ac:dyDescent="0.25">
      <c r="A18">
        <v>1230</v>
      </c>
      <c r="B18">
        <v>301</v>
      </c>
      <c r="C18">
        <v>64900</v>
      </c>
      <c r="D18" t="s">
        <v>36</v>
      </c>
      <c r="E18" t="s">
        <v>16</v>
      </c>
      <c r="F18" t="s">
        <v>37</v>
      </c>
      <c r="G18" t="s">
        <v>32</v>
      </c>
      <c r="H18" t="s">
        <v>19</v>
      </c>
      <c r="I18">
        <v>12923</v>
      </c>
      <c r="J18">
        <v>25</v>
      </c>
      <c r="L18" t="s">
        <v>38</v>
      </c>
      <c r="M18" t="s">
        <v>21</v>
      </c>
      <c r="N18">
        <v>1357.5</v>
      </c>
      <c r="O18" t="s">
        <v>22</v>
      </c>
    </row>
    <row r="19" spans="1:15" x14ac:dyDescent="0.25">
      <c r="A19">
        <v>1230</v>
      </c>
      <c r="B19">
        <v>301</v>
      </c>
      <c r="C19">
        <v>64900</v>
      </c>
      <c r="D19" t="s">
        <v>39</v>
      </c>
      <c r="E19" t="s">
        <v>16</v>
      </c>
      <c r="F19" t="s">
        <v>37</v>
      </c>
      <c r="G19" t="s">
        <v>40</v>
      </c>
      <c r="H19" t="s">
        <v>19</v>
      </c>
      <c r="I19">
        <v>12923</v>
      </c>
      <c r="J19">
        <v>25</v>
      </c>
      <c r="L19" t="s">
        <v>38</v>
      </c>
      <c r="M19" t="s">
        <v>21</v>
      </c>
      <c r="N19">
        <v>271.5</v>
      </c>
      <c r="O19" t="s">
        <v>22</v>
      </c>
    </row>
    <row r="20" spans="1:15" x14ac:dyDescent="0.25">
      <c r="A20">
        <v>1230</v>
      </c>
      <c r="B20">
        <v>301</v>
      </c>
      <c r="C20">
        <v>64900</v>
      </c>
      <c r="D20" t="s">
        <v>39</v>
      </c>
      <c r="E20" t="s">
        <v>16</v>
      </c>
      <c r="F20" t="s">
        <v>37</v>
      </c>
      <c r="G20" t="s">
        <v>29</v>
      </c>
      <c r="H20" t="s">
        <v>19</v>
      </c>
      <c r="I20">
        <v>12923</v>
      </c>
      <c r="J20">
        <v>25</v>
      </c>
      <c r="L20" t="s">
        <v>38</v>
      </c>
      <c r="M20" t="s">
        <v>21</v>
      </c>
      <c r="N20">
        <v>543</v>
      </c>
      <c r="O20" t="s">
        <v>22</v>
      </c>
    </row>
    <row r="21" spans="1:15" x14ac:dyDescent="0.25">
      <c r="A21">
        <v>1230</v>
      </c>
      <c r="B21">
        <v>301</v>
      </c>
      <c r="C21">
        <v>64900</v>
      </c>
      <c r="D21" t="s">
        <v>41</v>
      </c>
      <c r="E21" t="s">
        <v>16</v>
      </c>
      <c r="F21" t="s">
        <v>42</v>
      </c>
      <c r="G21" t="s">
        <v>32</v>
      </c>
      <c r="H21" t="s">
        <v>19</v>
      </c>
      <c r="I21">
        <v>12923</v>
      </c>
      <c r="J21">
        <v>25</v>
      </c>
      <c r="L21" t="s">
        <v>43</v>
      </c>
      <c r="M21" t="s">
        <v>21</v>
      </c>
      <c r="N21">
        <v>452.5</v>
      </c>
      <c r="O21" t="s">
        <v>22</v>
      </c>
    </row>
    <row r="22" spans="1:15" x14ac:dyDescent="0.25">
      <c r="A22">
        <v>1230</v>
      </c>
      <c r="B22">
        <v>301</v>
      </c>
      <c r="C22">
        <v>64900</v>
      </c>
      <c r="D22" t="s">
        <v>44</v>
      </c>
      <c r="E22" t="s">
        <v>16</v>
      </c>
      <c r="F22" t="s">
        <v>45</v>
      </c>
      <c r="G22" t="s">
        <v>32</v>
      </c>
      <c r="H22" t="s">
        <v>19</v>
      </c>
      <c r="I22">
        <v>12923</v>
      </c>
      <c r="J22">
        <v>25</v>
      </c>
      <c r="L22" t="s">
        <v>46</v>
      </c>
      <c r="M22" t="s">
        <v>21</v>
      </c>
      <c r="N22">
        <v>1267</v>
      </c>
      <c r="O22" t="s">
        <v>22</v>
      </c>
    </row>
    <row r="23" spans="1:15" x14ac:dyDescent="0.25">
      <c r="A23">
        <v>1230</v>
      </c>
      <c r="B23">
        <v>301</v>
      </c>
      <c r="C23">
        <v>64900</v>
      </c>
      <c r="D23" t="s">
        <v>44</v>
      </c>
      <c r="E23" t="s">
        <v>16</v>
      </c>
      <c r="F23" t="s">
        <v>45</v>
      </c>
      <c r="G23" t="s">
        <v>31</v>
      </c>
      <c r="H23" t="s">
        <v>19</v>
      </c>
      <c r="I23">
        <v>12923</v>
      </c>
      <c r="J23">
        <v>25</v>
      </c>
      <c r="L23" t="s">
        <v>46</v>
      </c>
      <c r="M23" t="s">
        <v>21</v>
      </c>
      <c r="N23">
        <v>1810</v>
      </c>
      <c r="O23" t="s">
        <v>22</v>
      </c>
    </row>
    <row r="24" spans="1:15" x14ac:dyDescent="0.25">
      <c r="A24">
        <v>1230</v>
      </c>
      <c r="B24">
        <v>301</v>
      </c>
      <c r="C24">
        <v>64900</v>
      </c>
      <c r="D24" t="s">
        <v>47</v>
      </c>
      <c r="E24" t="s">
        <v>16</v>
      </c>
      <c r="F24" t="s">
        <v>45</v>
      </c>
      <c r="G24" t="s">
        <v>40</v>
      </c>
      <c r="H24" t="s">
        <v>19</v>
      </c>
      <c r="I24">
        <v>12923</v>
      </c>
      <c r="J24">
        <v>25</v>
      </c>
      <c r="L24" t="s">
        <v>46</v>
      </c>
      <c r="M24" t="s">
        <v>21</v>
      </c>
      <c r="N24">
        <v>226.25</v>
      </c>
      <c r="O24" t="s">
        <v>22</v>
      </c>
    </row>
    <row r="25" spans="1:15" x14ac:dyDescent="0.25">
      <c r="A25">
        <v>1230</v>
      </c>
      <c r="B25">
        <v>301</v>
      </c>
      <c r="C25">
        <v>64900</v>
      </c>
      <c r="D25" t="s">
        <v>48</v>
      </c>
      <c r="E25" t="s">
        <v>16</v>
      </c>
      <c r="F25" t="s">
        <v>49</v>
      </c>
      <c r="G25" t="s">
        <v>32</v>
      </c>
      <c r="H25" t="s">
        <v>19</v>
      </c>
      <c r="I25">
        <v>12923</v>
      </c>
      <c r="J25">
        <v>25</v>
      </c>
      <c r="L25" t="s">
        <v>50</v>
      </c>
      <c r="M25" t="s">
        <v>21</v>
      </c>
      <c r="N25">
        <v>181</v>
      </c>
      <c r="O25" t="s">
        <v>22</v>
      </c>
    </row>
    <row r="26" spans="1:15" x14ac:dyDescent="0.25">
      <c r="A26">
        <v>1230</v>
      </c>
      <c r="B26">
        <v>301</v>
      </c>
      <c r="C26">
        <v>64900</v>
      </c>
      <c r="D26" t="s">
        <v>48</v>
      </c>
      <c r="E26" t="s">
        <v>16</v>
      </c>
      <c r="F26" t="s">
        <v>49</v>
      </c>
      <c r="G26" t="s">
        <v>31</v>
      </c>
      <c r="H26" t="s">
        <v>19</v>
      </c>
      <c r="I26">
        <v>12923</v>
      </c>
      <c r="J26">
        <v>25</v>
      </c>
      <c r="L26" t="s">
        <v>50</v>
      </c>
      <c r="M26" t="s">
        <v>21</v>
      </c>
      <c r="N26">
        <v>543</v>
      </c>
      <c r="O26" t="s">
        <v>22</v>
      </c>
    </row>
    <row r="27" spans="1:15" x14ac:dyDescent="0.25">
      <c r="A27">
        <v>1230</v>
      </c>
      <c r="B27">
        <v>301</v>
      </c>
      <c r="C27">
        <v>64900</v>
      </c>
      <c r="D27" t="s">
        <v>51</v>
      </c>
      <c r="E27" t="s">
        <v>16</v>
      </c>
      <c r="F27" t="s">
        <v>52</v>
      </c>
      <c r="G27" t="s">
        <v>32</v>
      </c>
      <c r="H27" t="s">
        <v>19</v>
      </c>
      <c r="I27">
        <v>12923</v>
      </c>
      <c r="J27">
        <v>25</v>
      </c>
      <c r="L27" t="s">
        <v>53</v>
      </c>
      <c r="M27" t="s">
        <v>21</v>
      </c>
      <c r="N27">
        <v>1267</v>
      </c>
      <c r="O27" t="s">
        <v>22</v>
      </c>
    </row>
    <row r="28" spans="1:15" x14ac:dyDescent="0.25">
      <c r="A28">
        <v>1230</v>
      </c>
      <c r="B28">
        <v>301</v>
      </c>
      <c r="C28">
        <v>64900</v>
      </c>
      <c r="D28" t="s">
        <v>54</v>
      </c>
      <c r="E28" t="s">
        <v>16</v>
      </c>
      <c r="F28" t="s">
        <v>52</v>
      </c>
      <c r="G28" t="s">
        <v>55</v>
      </c>
      <c r="H28" t="s">
        <v>19</v>
      </c>
      <c r="I28">
        <v>12923</v>
      </c>
      <c r="J28">
        <v>25</v>
      </c>
      <c r="L28" t="s">
        <v>53</v>
      </c>
      <c r="M28" t="s">
        <v>21</v>
      </c>
      <c r="N28">
        <v>45.25</v>
      </c>
      <c r="O28" t="s">
        <v>22</v>
      </c>
    </row>
    <row r="29" spans="1:15" x14ac:dyDescent="0.25">
      <c r="A29">
        <v>2190</v>
      </c>
      <c r="B29">
        <v>301</v>
      </c>
      <c r="C29">
        <v>64900</v>
      </c>
      <c r="D29" t="s">
        <v>56</v>
      </c>
      <c r="E29" t="s">
        <v>16</v>
      </c>
      <c r="F29" t="s">
        <v>57</v>
      </c>
      <c r="G29" t="s">
        <v>58</v>
      </c>
      <c r="H29" t="s">
        <v>19</v>
      </c>
      <c r="I29">
        <v>12923</v>
      </c>
      <c r="J29">
        <v>25</v>
      </c>
      <c r="L29" t="s">
        <v>26</v>
      </c>
      <c r="M29" t="s">
        <v>21</v>
      </c>
      <c r="N29">
        <v>2053.04</v>
      </c>
      <c r="O29" t="s">
        <v>22</v>
      </c>
    </row>
    <row r="30" spans="1:15" x14ac:dyDescent="0.25">
      <c r="A30">
        <v>2190</v>
      </c>
      <c r="B30">
        <v>301</v>
      </c>
      <c r="C30">
        <v>64900</v>
      </c>
      <c r="D30" t="s">
        <v>59</v>
      </c>
      <c r="E30" t="s">
        <v>16</v>
      </c>
      <c r="F30" t="s">
        <v>57</v>
      </c>
      <c r="G30" t="s">
        <v>60</v>
      </c>
      <c r="H30" t="s">
        <v>19</v>
      </c>
      <c r="I30">
        <v>12923</v>
      </c>
      <c r="J30">
        <v>25</v>
      </c>
      <c r="L30" t="s">
        <v>26</v>
      </c>
      <c r="M30" t="s">
        <v>21</v>
      </c>
      <c r="N30">
        <v>2006.38</v>
      </c>
      <c r="O30" t="s">
        <v>22</v>
      </c>
    </row>
    <row r="31" spans="1:15" x14ac:dyDescent="0.25">
      <c r="A31">
        <v>2190</v>
      </c>
      <c r="B31">
        <v>301</v>
      </c>
      <c r="C31">
        <v>64900</v>
      </c>
      <c r="D31" t="s">
        <v>61</v>
      </c>
      <c r="E31" t="s">
        <v>16</v>
      </c>
      <c r="F31" t="s">
        <v>34</v>
      </c>
      <c r="G31" t="s">
        <v>58</v>
      </c>
      <c r="H31" t="s">
        <v>19</v>
      </c>
      <c r="I31">
        <v>12923</v>
      </c>
      <c r="J31">
        <v>25</v>
      </c>
      <c r="L31" t="s">
        <v>35</v>
      </c>
      <c r="M31" t="s">
        <v>21</v>
      </c>
      <c r="N31">
        <v>37.799999999999997</v>
      </c>
      <c r="O31" t="s">
        <v>22</v>
      </c>
    </row>
    <row r="32" spans="1:15" x14ac:dyDescent="0.25">
      <c r="A32">
        <v>2190</v>
      </c>
      <c r="B32">
        <v>301</v>
      </c>
      <c r="C32">
        <v>64900</v>
      </c>
      <c r="D32" t="s">
        <v>61</v>
      </c>
      <c r="E32" t="s">
        <v>16</v>
      </c>
      <c r="F32" t="s">
        <v>34</v>
      </c>
      <c r="G32" t="s">
        <v>58</v>
      </c>
      <c r="H32" t="s">
        <v>19</v>
      </c>
      <c r="I32">
        <v>12923</v>
      </c>
      <c r="J32">
        <v>25</v>
      </c>
      <c r="L32" t="s">
        <v>35</v>
      </c>
      <c r="M32" t="s">
        <v>21</v>
      </c>
      <c r="N32">
        <v>2333</v>
      </c>
      <c r="O32" t="s">
        <v>22</v>
      </c>
    </row>
    <row r="33" spans="1:15" x14ac:dyDescent="0.25">
      <c r="A33">
        <v>2190</v>
      </c>
      <c r="B33">
        <v>301</v>
      </c>
      <c r="C33">
        <v>64900</v>
      </c>
      <c r="D33" t="s">
        <v>62</v>
      </c>
      <c r="E33" t="s">
        <v>16</v>
      </c>
      <c r="F33" t="s">
        <v>34</v>
      </c>
      <c r="G33" t="s">
        <v>60</v>
      </c>
      <c r="H33" t="s">
        <v>19</v>
      </c>
      <c r="I33">
        <v>12923</v>
      </c>
      <c r="J33">
        <v>25</v>
      </c>
      <c r="L33" t="s">
        <v>35</v>
      </c>
      <c r="M33" t="s">
        <v>21</v>
      </c>
      <c r="N33">
        <v>1671.83</v>
      </c>
      <c r="O33" t="s">
        <v>22</v>
      </c>
    </row>
    <row r="34" spans="1:15" x14ac:dyDescent="0.25">
      <c r="A34">
        <v>2190</v>
      </c>
      <c r="B34">
        <v>301</v>
      </c>
      <c r="C34">
        <v>64900</v>
      </c>
      <c r="D34" t="s">
        <v>63</v>
      </c>
      <c r="E34" t="s">
        <v>16</v>
      </c>
      <c r="F34" t="s">
        <v>42</v>
      </c>
      <c r="G34" t="s">
        <v>58</v>
      </c>
      <c r="H34" t="s">
        <v>19</v>
      </c>
      <c r="I34">
        <v>12923</v>
      </c>
      <c r="J34">
        <v>25</v>
      </c>
      <c r="L34" t="s">
        <v>43</v>
      </c>
      <c r="M34" t="s">
        <v>21</v>
      </c>
      <c r="N34">
        <v>1493.12</v>
      </c>
      <c r="O34" t="s">
        <v>22</v>
      </c>
    </row>
    <row r="35" spans="1:15" x14ac:dyDescent="0.25">
      <c r="A35">
        <v>2190</v>
      </c>
      <c r="B35">
        <v>301</v>
      </c>
      <c r="C35">
        <v>64900</v>
      </c>
      <c r="D35" t="s">
        <v>64</v>
      </c>
      <c r="E35" t="s">
        <v>16</v>
      </c>
      <c r="F35" t="s">
        <v>42</v>
      </c>
      <c r="G35" t="s">
        <v>60</v>
      </c>
      <c r="H35" t="s">
        <v>19</v>
      </c>
      <c r="I35">
        <v>12923</v>
      </c>
      <c r="J35">
        <v>25</v>
      </c>
      <c r="L35" t="s">
        <v>43</v>
      </c>
      <c r="M35" t="s">
        <v>21</v>
      </c>
      <c r="N35">
        <v>105</v>
      </c>
      <c r="O35" t="s">
        <v>22</v>
      </c>
    </row>
    <row r="36" spans="1:15" x14ac:dyDescent="0.25">
      <c r="A36">
        <v>2190</v>
      </c>
      <c r="B36">
        <v>301</v>
      </c>
      <c r="C36">
        <v>64900</v>
      </c>
      <c r="D36" t="s">
        <v>64</v>
      </c>
      <c r="E36" t="s">
        <v>16</v>
      </c>
      <c r="F36" t="s">
        <v>42</v>
      </c>
      <c r="G36" t="s">
        <v>60</v>
      </c>
      <c r="H36" t="s">
        <v>19</v>
      </c>
      <c r="I36">
        <v>12923</v>
      </c>
      <c r="J36">
        <v>25</v>
      </c>
      <c r="L36" t="s">
        <v>43</v>
      </c>
      <c r="M36" t="s">
        <v>21</v>
      </c>
      <c r="N36">
        <v>1809.94</v>
      </c>
      <c r="O36" t="s">
        <v>22</v>
      </c>
    </row>
    <row r="37" spans="1:15" x14ac:dyDescent="0.25">
      <c r="A37">
        <v>3110</v>
      </c>
      <c r="B37">
        <v>301</v>
      </c>
      <c r="C37">
        <v>64900</v>
      </c>
      <c r="D37" t="s">
        <v>65</v>
      </c>
      <c r="E37" t="s">
        <v>16</v>
      </c>
      <c r="F37" t="s">
        <v>66</v>
      </c>
      <c r="G37" t="s">
        <v>67</v>
      </c>
      <c r="H37" t="s">
        <v>19</v>
      </c>
      <c r="I37">
        <v>12923</v>
      </c>
      <c r="J37">
        <v>25</v>
      </c>
      <c r="L37" t="s">
        <v>26</v>
      </c>
      <c r="M37" t="s">
        <v>21</v>
      </c>
      <c r="N37">
        <v>397.57</v>
      </c>
      <c r="O37" t="s">
        <v>22</v>
      </c>
    </row>
    <row r="38" spans="1:15" x14ac:dyDescent="0.25">
      <c r="A38">
        <v>3110</v>
      </c>
      <c r="B38">
        <v>301</v>
      </c>
      <c r="C38">
        <v>64900</v>
      </c>
      <c r="D38" t="s">
        <v>68</v>
      </c>
      <c r="E38" t="s">
        <v>16</v>
      </c>
      <c r="F38" t="s">
        <v>66</v>
      </c>
      <c r="G38" t="s">
        <v>30</v>
      </c>
      <c r="H38" t="s">
        <v>19</v>
      </c>
      <c r="I38">
        <v>12923</v>
      </c>
      <c r="J38">
        <v>25</v>
      </c>
      <c r="L38" t="s">
        <v>26</v>
      </c>
      <c r="M38" t="s">
        <v>21</v>
      </c>
      <c r="N38">
        <v>172.86</v>
      </c>
      <c r="O38" t="s">
        <v>22</v>
      </c>
    </row>
    <row r="39" spans="1:15" x14ac:dyDescent="0.25">
      <c r="A39">
        <v>3110</v>
      </c>
      <c r="B39">
        <v>301</v>
      </c>
      <c r="C39">
        <v>64900</v>
      </c>
      <c r="D39" t="s">
        <v>69</v>
      </c>
      <c r="E39" t="s">
        <v>16</v>
      </c>
      <c r="F39" t="s">
        <v>66</v>
      </c>
      <c r="G39" t="s">
        <v>32</v>
      </c>
      <c r="H39" t="s">
        <v>19</v>
      </c>
      <c r="I39">
        <v>12923</v>
      </c>
      <c r="J39">
        <v>25</v>
      </c>
      <c r="L39" t="s">
        <v>26</v>
      </c>
      <c r="M39" t="s">
        <v>21</v>
      </c>
      <c r="N39">
        <v>345.71</v>
      </c>
      <c r="O39" t="s">
        <v>22</v>
      </c>
    </row>
    <row r="40" spans="1:15" x14ac:dyDescent="0.25">
      <c r="A40">
        <v>3110</v>
      </c>
      <c r="B40">
        <v>301</v>
      </c>
      <c r="C40">
        <v>64900</v>
      </c>
      <c r="D40" t="s">
        <v>70</v>
      </c>
      <c r="E40" t="s">
        <v>16</v>
      </c>
      <c r="F40" t="s">
        <v>66</v>
      </c>
      <c r="G40" t="s">
        <v>71</v>
      </c>
      <c r="H40" t="s">
        <v>19</v>
      </c>
      <c r="I40">
        <v>12923</v>
      </c>
      <c r="J40">
        <v>25</v>
      </c>
      <c r="L40" t="s">
        <v>26</v>
      </c>
      <c r="M40" t="s">
        <v>21</v>
      </c>
      <c r="N40">
        <v>51.86</v>
      </c>
      <c r="O40" t="s">
        <v>22</v>
      </c>
    </row>
    <row r="41" spans="1:15" x14ac:dyDescent="0.25">
      <c r="A41">
        <v>3110</v>
      </c>
      <c r="B41">
        <v>301</v>
      </c>
      <c r="C41">
        <v>64900</v>
      </c>
      <c r="D41" t="s">
        <v>72</v>
      </c>
      <c r="E41" t="s">
        <v>16</v>
      </c>
      <c r="F41" t="s">
        <v>73</v>
      </c>
      <c r="G41" t="s">
        <v>32</v>
      </c>
      <c r="H41" t="s">
        <v>19</v>
      </c>
      <c r="I41">
        <v>12923</v>
      </c>
      <c r="J41">
        <v>25</v>
      </c>
      <c r="L41" t="s">
        <v>35</v>
      </c>
      <c r="M41" t="s">
        <v>21</v>
      </c>
      <c r="N41">
        <v>86.43</v>
      </c>
      <c r="O41" t="s">
        <v>22</v>
      </c>
    </row>
    <row r="42" spans="1:15" x14ac:dyDescent="0.25">
      <c r="A42">
        <v>3110</v>
      </c>
      <c r="B42">
        <v>301</v>
      </c>
      <c r="C42">
        <v>64900</v>
      </c>
      <c r="D42" t="s">
        <v>74</v>
      </c>
      <c r="E42" t="s">
        <v>16</v>
      </c>
      <c r="F42" t="s">
        <v>75</v>
      </c>
      <c r="G42" t="s">
        <v>67</v>
      </c>
      <c r="H42" t="s">
        <v>19</v>
      </c>
      <c r="I42">
        <v>12923</v>
      </c>
      <c r="J42">
        <v>25</v>
      </c>
      <c r="L42" t="s">
        <v>38</v>
      </c>
      <c r="M42" t="s">
        <v>21</v>
      </c>
      <c r="N42">
        <v>86.43</v>
      </c>
      <c r="O42" t="s">
        <v>22</v>
      </c>
    </row>
    <row r="43" spans="1:15" x14ac:dyDescent="0.25">
      <c r="A43">
        <v>3110</v>
      </c>
      <c r="B43">
        <v>301</v>
      </c>
      <c r="C43">
        <v>64900</v>
      </c>
      <c r="D43" t="s">
        <v>76</v>
      </c>
      <c r="E43" t="s">
        <v>16</v>
      </c>
      <c r="F43" t="s">
        <v>75</v>
      </c>
      <c r="G43" t="s">
        <v>77</v>
      </c>
      <c r="H43" t="s">
        <v>19</v>
      </c>
      <c r="I43">
        <v>12923</v>
      </c>
      <c r="J43">
        <v>25</v>
      </c>
      <c r="L43" t="s">
        <v>38</v>
      </c>
      <c r="M43" t="s">
        <v>21</v>
      </c>
      <c r="N43">
        <v>51.86</v>
      </c>
      <c r="O43" t="s">
        <v>22</v>
      </c>
    </row>
    <row r="44" spans="1:15" x14ac:dyDescent="0.25">
      <c r="A44">
        <v>3110</v>
      </c>
      <c r="B44">
        <v>301</v>
      </c>
      <c r="C44">
        <v>64900</v>
      </c>
      <c r="D44" t="s">
        <v>76</v>
      </c>
      <c r="E44" t="s">
        <v>16</v>
      </c>
      <c r="F44" t="s">
        <v>75</v>
      </c>
      <c r="G44" t="s">
        <v>32</v>
      </c>
      <c r="H44" t="s">
        <v>19</v>
      </c>
      <c r="I44">
        <v>12923</v>
      </c>
      <c r="J44">
        <v>25</v>
      </c>
      <c r="L44" t="s">
        <v>38</v>
      </c>
      <c r="M44" t="s">
        <v>21</v>
      </c>
      <c r="N44">
        <v>259.27999999999997</v>
      </c>
      <c r="O44" t="s">
        <v>22</v>
      </c>
    </row>
    <row r="45" spans="1:15" x14ac:dyDescent="0.25">
      <c r="A45">
        <v>3110</v>
      </c>
      <c r="B45">
        <v>301</v>
      </c>
      <c r="C45">
        <v>64900</v>
      </c>
      <c r="D45" t="s">
        <v>78</v>
      </c>
      <c r="E45" t="s">
        <v>16</v>
      </c>
      <c r="F45" t="s">
        <v>75</v>
      </c>
      <c r="G45" t="s">
        <v>71</v>
      </c>
      <c r="H45" t="s">
        <v>19</v>
      </c>
      <c r="I45">
        <v>12923</v>
      </c>
      <c r="J45">
        <v>25</v>
      </c>
      <c r="L45" t="s">
        <v>38</v>
      </c>
      <c r="M45" t="s">
        <v>21</v>
      </c>
      <c r="N45">
        <v>103.71</v>
      </c>
      <c r="O45" t="s">
        <v>22</v>
      </c>
    </row>
    <row r="46" spans="1:15" x14ac:dyDescent="0.25">
      <c r="A46">
        <v>3110</v>
      </c>
      <c r="B46">
        <v>301</v>
      </c>
      <c r="C46">
        <v>64900</v>
      </c>
      <c r="D46" t="s">
        <v>79</v>
      </c>
      <c r="E46" t="s">
        <v>16</v>
      </c>
      <c r="F46" t="s">
        <v>80</v>
      </c>
      <c r="G46" t="s">
        <v>32</v>
      </c>
      <c r="H46" t="s">
        <v>19</v>
      </c>
      <c r="I46">
        <v>12923</v>
      </c>
      <c r="J46">
        <v>25</v>
      </c>
      <c r="L46" t="s">
        <v>43</v>
      </c>
      <c r="M46" t="s">
        <v>21</v>
      </c>
      <c r="N46">
        <v>86.43</v>
      </c>
      <c r="O46" t="s">
        <v>22</v>
      </c>
    </row>
    <row r="47" spans="1:15" x14ac:dyDescent="0.25">
      <c r="A47">
        <v>3110</v>
      </c>
      <c r="B47">
        <v>301</v>
      </c>
      <c r="C47">
        <v>64900</v>
      </c>
      <c r="D47" t="s">
        <v>81</v>
      </c>
      <c r="E47" t="s">
        <v>16</v>
      </c>
      <c r="F47" t="s">
        <v>82</v>
      </c>
      <c r="G47" t="s">
        <v>32</v>
      </c>
      <c r="H47" t="s">
        <v>19</v>
      </c>
      <c r="I47">
        <v>12923</v>
      </c>
      <c r="J47">
        <v>25</v>
      </c>
      <c r="L47" t="s">
        <v>46</v>
      </c>
      <c r="M47" t="s">
        <v>21</v>
      </c>
      <c r="N47">
        <v>242</v>
      </c>
      <c r="O47" t="s">
        <v>22</v>
      </c>
    </row>
    <row r="48" spans="1:15" x14ac:dyDescent="0.25">
      <c r="A48">
        <v>3110</v>
      </c>
      <c r="B48">
        <v>301</v>
      </c>
      <c r="C48">
        <v>64900</v>
      </c>
      <c r="D48" t="s">
        <v>83</v>
      </c>
      <c r="E48" t="s">
        <v>16</v>
      </c>
      <c r="F48" t="s">
        <v>82</v>
      </c>
      <c r="G48" t="s">
        <v>77</v>
      </c>
      <c r="H48" t="s">
        <v>19</v>
      </c>
      <c r="I48">
        <v>12923</v>
      </c>
      <c r="J48">
        <v>25</v>
      </c>
      <c r="L48" t="s">
        <v>46</v>
      </c>
      <c r="M48" t="s">
        <v>21</v>
      </c>
      <c r="N48">
        <v>43.21</v>
      </c>
      <c r="O48" t="s">
        <v>22</v>
      </c>
    </row>
    <row r="49" spans="1:15" x14ac:dyDescent="0.25">
      <c r="A49">
        <v>3110</v>
      </c>
      <c r="B49">
        <v>301</v>
      </c>
      <c r="C49">
        <v>64900</v>
      </c>
      <c r="D49" t="s">
        <v>84</v>
      </c>
      <c r="E49" t="s">
        <v>16</v>
      </c>
      <c r="F49" t="s">
        <v>85</v>
      </c>
      <c r="G49" t="s">
        <v>32</v>
      </c>
      <c r="H49" t="s">
        <v>19</v>
      </c>
      <c r="I49">
        <v>12923</v>
      </c>
      <c r="J49">
        <v>25</v>
      </c>
      <c r="L49" t="s">
        <v>50</v>
      </c>
      <c r="M49" t="s">
        <v>21</v>
      </c>
      <c r="N49">
        <v>34.57</v>
      </c>
      <c r="O49" t="s">
        <v>22</v>
      </c>
    </row>
    <row r="50" spans="1:15" x14ac:dyDescent="0.25">
      <c r="A50">
        <v>3110</v>
      </c>
      <c r="B50">
        <v>301</v>
      </c>
      <c r="C50">
        <v>64900</v>
      </c>
      <c r="D50" t="s">
        <v>86</v>
      </c>
      <c r="E50" t="s">
        <v>16</v>
      </c>
      <c r="F50" t="s">
        <v>87</v>
      </c>
      <c r="G50" t="s">
        <v>32</v>
      </c>
      <c r="H50" t="s">
        <v>19</v>
      </c>
      <c r="I50">
        <v>12923</v>
      </c>
      <c r="J50">
        <v>25</v>
      </c>
      <c r="L50" t="s">
        <v>53</v>
      </c>
      <c r="M50" t="s">
        <v>21</v>
      </c>
      <c r="N50">
        <v>242</v>
      </c>
      <c r="O50" t="s">
        <v>22</v>
      </c>
    </row>
    <row r="51" spans="1:15" x14ac:dyDescent="0.25">
      <c r="A51">
        <v>3110</v>
      </c>
      <c r="B51">
        <v>301</v>
      </c>
      <c r="C51">
        <v>64900</v>
      </c>
      <c r="D51" t="s">
        <v>88</v>
      </c>
      <c r="E51" t="s">
        <v>16</v>
      </c>
      <c r="F51" t="s">
        <v>87</v>
      </c>
      <c r="G51" t="s">
        <v>89</v>
      </c>
      <c r="H51" t="s">
        <v>19</v>
      </c>
      <c r="I51">
        <v>12923</v>
      </c>
      <c r="J51">
        <v>25</v>
      </c>
      <c r="L51" t="s">
        <v>53</v>
      </c>
      <c r="M51" t="s">
        <v>21</v>
      </c>
      <c r="N51">
        <v>8.64</v>
      </c>
      <c r="O51" t="s">
        <v>22</v>
      </c>
    </row>
    <row r="52" spans="1:15" x14ac:dyDescent="0.25">
      <c r="A52">
        <v>3310</v>
      </c>
      <c r="B52">
        <v>301</v>
      </c>
      <c r="C52">
        <v>64900</v>
      </c>
      <c r="D52" t="s">
        <v>65</v>
      </c>
      <c r="E52" t="s">
        <v>16</v>
      </c>
      <c r="F52" t="s">
        <v>66</v>
      </c>
      <c r="G52" t="s">
        <v>67</v>
      </c>
      <c r="H52" t="s">
        <v>19</v>
      </c>
      <c r="I52">
        <v>12923</v>
      </c>
      <c r="J52">
        <v>25</v>
      </c>
      <c r="L52" t="s">
        <v>26</v>
      </c>
      <c r="M52" t="s">
        <v>21</v>
      </c>
      <c r="N52">
        <v>30.18</v>
      </c>
      <c r="O52" t="s">
        <v>22</v>
      </c>
    </row>
    <row r="53" spans="1:15" x14ac:dyDescent="0.25">
      <c r="A53">
        <v>3310</v>
      </c>
      <c r="B53">
        <v>301</v>
      </c>
      <c r="C53">
        <v>64900</v>
      </c>
      <c r="D53" t="s">
        <v>90</v>
      </c>
      <c r="E53" t="s">
        <v>16</v>
      </c>
      <c r="F53" t="s">
        <v>66</v>
      </c>
      <c r="G53" t="s">
        <v>25</v>
      </c>
      <c r="H53" t="s">
        <v>19</v>
      </c>
      <c r="I53">
        <v>12923</v>
      </c>
      <c r="J53">
        <v>25</v>
      </c>
      <c r="L53" t="s">
        <v>26</v>
      </c>
      <c r="M53" t="s">
        <v>21</v>
      </c>
      <c r="N53">
        <v>12.47</v>
      </c>
      <c r="O53" t="s">
        <v>22</v>
      </c>
    </row>
    <row r="54" spans="1:15" x14ac:dyDescent="0.25">
      <c r="A54">
        <v>3310</v>
      </c>
      <c r="B54">
        <v>301</v>
      </c>
      <c r="C54">
        <v>64900</v>
      </c>
      <c r="D54" t="s">
        <v>90</v>
      </c>
      <c r="E54" t="s">
        <v>16</v>
      </c>
      <c r="F54" t="s">
        <v>66</v>
      </c>
      <c r="G54" t="s">
        <v>25</v>
      </c>
      <c r="H54" t="s">
        <v>19</v>
      </c>
      <c r="I54">
        <v>12923</v>
      </c>
      <c r="J54">
        <v>25</v>
      </c>
      <c r="L54" t="s">
        <v>26</v>
      </c>
      <c r="M54" t="s">
        <v>21</v>
      </c>
      <c r="N54">
        <v>53.3</v>
      </c>
      <c r="O54" t="s">
        <v>22</v>
      </c>
    </row>
    <row r="55" spans="1:15" x14ac:dyDescent="0.25">
      <c r="A55">
        <v>3310</v>
      </c>
      <c r="B55">
        <v>301</v>
      </c>
      <c r="C55">
        <v>64900</v>
      </c>
      <c r="D55" t="s">
        <v>68</v>
      </c>
      <c r="E55" t="s">
        <v>16</v>
      </c>
      <c r="F55" t="s">
        <v>66</v>
      </c>
      <c r="G55" t="s">
        <v>30</v>
      </c>
      <c r="H55" t="s">
        <v>19</v>
      </c>
      <c r="I55">
        <v>12923</v>
      </c>
      <c r="J55">
        <v>25</v>
      </c>
      <c r="L55" t="s">
        <v>26</v>
      </c>
      <c r="M55" t="s">
        <v>21</v>
      </c>
      <c r="N55">
        <v>13.12</v>
      </c>
      <c r="O55" t="s">
        <v>22</v>
      </c>
    </row>
    <row r="56" spans="1:15" x14ac:dyDescent="0.25">
      <c r="A56">
        <v>3310</v>
      </c>
      <c r="B56">
        <v>301</v>
      </c>
      <c r="C56">
        <v>64900</v>
      </c>
      <c r="D56" t="s">
        <v>68</v>
      </c>
      <c r="E56" t="s">
        <v>16</v>
      </c>
      <c r="F56" t="s">
        <v>66</v>
      </c>
      <c r="G56" t="s">
        <v>91</v>
      </c>
      <c r="H56" t="s">
        <v>19</v>
      </c>
      <c r="I56">
        <v>12923</v>
      </c>
      <c r="J56">
        <v>25</v>
      </c>
      <c r="L56" t="s">
        <v>26</v>
      </c>
      <c r="M56" t="s">
        <v>21</v>
      </c>
      <c r="N56">
        <v>26.24</v>
      </c>
      <c r="O56" t="s">
        <v>22</v>
      </c>
    </row>
    <row r="57" spans="1:15" x14ac:dyDescent="0.25">
      <c r="A57">
        <v>3310</v>
      </c>
      <c r="B57">
        <v>301</v>
      </c>
      <c r="C57">
        <v>64900</v>
      </c>
      <c r="D57" t="s">
        <v>68</v>
      </c>
      <c r="E57" t="s">
        <v>16</v>
      </c>
      <c r="F57" t="s">
        <v>66</v>
      </c>
      <c r="G57" t="s">
        <v>91</v>
      </c>
      <c r="H57" t="s">
        <v>19</v>
      </c>
      <c r="I57">
        <v>12923</v>
      </c>
      <c r="J57">
        <v>25</v>
      </c>
      <c r="L57" t="s">
        <v>26</v>
      </c>
      <c r="M57" t="s">
        <v>21</v>
      </c>
      <c r="N57">
        <v>112.22</v>
      </c>
      <c r="O57" t="s">
        <v>22</v>
      </c>
    </row>
    <row r="58" spans="1:15" x14ac:dyDescent="0.25">
      <c r="A58">
        <v>3310</v>
      </c>
      <c r="B58">
        <v>301</v>
      </c>
      <c r="C58">
        <v>64900</v>
      </c>
      <c r="D58" t="s">
        <v>69</v>
      </c>
      <c r="E58" t="s">
        <v>16</v>
      </c>
      <c r="F58" t="s">
        <v>66</v>
      </c>
      <c r="G58" t="s">
        <v>32</v>
      </c>
      <c r="H58" t="s">
        <v>19</v>
      </c>
      <c r="I58">
        <v>12923</v>
      </c>
      <c r="J58">
        <v>25</v>
      </c>
      <c r="L58" t="s">
        <v>26</v>
      </c>
      <c r="M58" t="s">
        <v>21</v>
      </c>
      <c r="N58">
        <v>26.24</v>
      </c>
      <c r="O58" t="s">
        <v>22</v>
      </c>
    </row>
    <row r="59" spans="1:15" x14ac:dyDescent="0.25">
      <c r="A59">
        <v>3310</v>
      </c>
      <c r="B59">
        <v>301</v>
      </c>
      <c r="C59">
        <v>64900</v>
      </c>
      <c r="D59" t="s">
        <v>70</v>
      </c>
      <c r="E59" t="s">
        <v>16</v>
      </c>
      <c r="F59" t="s">
        <v>66</v>
      </c>
      <c r="G59" t="s">
        <v>71</v>
      </c>
      <c r="H59" t="s">
        <v>19</v>
      </c>
      <c r="I59">
        <v>12923</v>
      </c>
      <c r="J59">
        <v>25</v>
      </c>
      <c r="L59" t="s">
        <v>26</v>
      </c>
      <c r="M59" t="s">
        <v>21</v>
      </c>
      <c r="N59">
        <v>3.94</v>
      </c>
      <c r="O59" t="s">
        <v>22</v>
      </c>
    </row>
    <row r="60" spans="1:15" x14ac:dyDescent="0.25">
      <c r="A60">
        <v>3310</v>
      </c>
      <c r="B60">
        <v>301</v>
      </c>
      <c r="C60">
        <v>64900</v>
      </c>
      <c r="D60" t="s">
        <v>72</v>
      </c>
      <c r="E60" t="s">
        <v>16</v>
      </c>
      <c r="F60" t="s">
        <v>73</v>
      </c>
      <c r="G60" t="s">
        <v>32</v>
      </c>
      <c r="H60" t="s">
        <v>19</v>
      </c>
      <c r="I60">
        <v>12923</v>
      </c>
      <c r="J60">
        <v>25</v>
      </c>
      <c r="L60" t="s">
        <v>35</v>
      </c>
      <c r="M60" t="s">
        <v>21</v>
      </c>
      <c r="N60">
        <v>6.56</v>
      </c>
      <c r="O60" t="s">
        <v>22</v>
      </c>
    </row>
    <row r="61" spans="1:15" x14ac:dyDescent="0.25">
      <c r="A61">
        <v>3310</v>
      </c>
      <c r="B61">
        <v>301</v>
      </c>
      <c r="C61">
        <v>64900</v>
      </c>
      <c r="D61" t="s">
        <v>74</v>
      </c>
      <c r="E61" t="s">
        <v>16</v>
      </c>
      <c r="F61" t="s">
        <v>75</v>
      </c>
      <c r="G61" t="s">
        <v>67</v>
      </c>
      <c r="H61" t="s">
        <v>19</v>
      </c>
      <c r="I61">
        <v>12923</v>
      </c>
      <c r="J61">
        <v>25</v>
      </c>
      <c r="L61" t="s">
        <v>38</v>
      </c>
      <c r="M61" t="s">
        <v>21</v>
      </c>
      <c r="N61">
        <v>6.56</v>
      </c>
      <c r="O61" t="s">
        <v>22</v>
      </c>
    </row>
    <row r="62" spans="1:15" x14ac:dyDescent="0.25">
      <c r="A62">
        <v>3310</v>
      </c>
      <c r="B62">
        <v>301</v>
      </c>
      <c r="C62">
        <v>64900</v>
      </c>
      <c r="D62" t="s">
        <v>92</v>
      </c>
      <c r="E62" t="s">
        <v>16</v>
      </c>
      <c r="F62" t="s">
        <v>75</v>
      </c>
      <c r="G62" t="s">
        <v>25</v>
      </c>
      <c r="H62" t="s">
        <v>19</v>
      </c>
      <c r="I62">
        <v>12923</v>
      </c>
      <c r="J62">
        <v>25</v>
      </c>
      <c r="L62" t="s">
        <v>38</v>
      </c>
      <c r="M62" t="s">
        <v>21</v>
      </c>
      <c r="N62">
        <v>3.28</v>
      </c>
      <c r="O62" t="s">
        <v>22</v>
      </c>
    </row>
    <row r="63" spans="1:15" x14ac:dyDescent="0.25">
      <c r="A63">
        <v>3310</v>
      </c>
      <c r="B63">
        <v>301</v>
      </c>
      <c r="C63">
        <v>64900</v>
      </c>
      <c r="D63" t="s">
        <v>92</v>
      </c>
      <c r="E63" t="s">
        <v>16</v>
      </c>
      <c r="F63" t="s">
        <v>75</v>
      </c>
      <c r="G63" t="s">
        <v>25</v>
      </c>
      <c r="H63" t="s">
        <v>19</v>
      </c>
      <c r="I63">
        <v>12923</v>
      </c>
      <c r="J63">
        <v>25</v>
      </c>
      <c r="L63" t="s">
        <v>38</v>
      </c>
      <c r="M63" t="s">
        <v>21</v>
      </c>
      <c r="N63">
        <v>14.03</v>
      </c>
      <c r="O63" t="s">
        <v>22</v>
      </c>
    </row>
    <row r="64" spans="1:15" x14ac:dyDescent="0.25">
      <c r="A64">
        <v>3310</v>
      </c>
      <c r="B64">
        <v>301</v>
      </c>
      <c r="C64">
        <v>64900</v>
      </c>
      <c r="D64" t="s">
        <v>76</v>
      </c>
      <c r="E64" t="s">
        <v>16</v>
      </c>
      <c r="F64" t="s">
        <v>75</v>
      </c>
      <c r="G64" t="s">
        <v>77</v>
      </c>
      <c r="H64" t="s">
        <v>19</v>
      </c>
      <c r="I64">
        <v>12923</v>
      </c>
      <c r="J64">
        <v>25</v>
      </c>
      <c r="L64" t="s">
        <v>38</v>
      </c>
      <c r="M64" t="s">
        <v>21</v>
      </c>
      <c r="N64">
        <v>3.94</v>
      </c>
      <c r="O64" t="s">
        <v>22</v>
      </c>
    </row>
    <row r="65" spans="1:15" x14ac:dyDescent="0.25">
      <c r="A65">
        <v>3310</v>
      </c>
      <c r="B65">
        <v>301</v>
      </c>
      <c r="C65">
        <v>64900</v>
      </c>
      <c r="D65" t="s">
        <v>76</v>
      </c>
      <c r="E65" t="s">
        <v>16</v>
      </c>
      <c r="F65" t="s">
        <v>75</v>
      </c>
      <c r="G65" t="s">
        <v>32</v>
      </c>
      <c r="H65" t="s">
        <v>19</v>
      </c>
      <c r="I65">
        <v>12923</v>
      </c>
      <c r="J65">
        <v>25</v>
      </c>
      <c r="L65" t="s">
        <v>38</v>
      </c>
      <c r="M65" t="s">
        <v>21</v>
      </c>
      <c r="N65">
        <v>19.68</v>
      </c>
      <c r="O65" t="s">
        <v>22</v>
      </c>
    </row>
    <row r="66" spans="1:15" x14ac:dyDescent="0.25">
      <c r="A66">
        <v>3310</v>
      </c>
      <c r="B66">
        <v>301</v>
      </c>
      <c r="C66">
        <v>64900</v>
      </c>
      <c r="D66" t="s">
        <v>78</v>
      </c>
      <c r="E66" t="s">
        <v>16</v>
      </c>
      <c r="F66" t="s">
        <v>75</v>
      </c>
      <c r="G66" t="s">
        <v>71</v>
      </c>
      <c r="H66" t="s">
        <v>19</v>
      </c>
      <c r="I66">
        <v>12923</v>
      </c>
      <c r="J66">
        <v>25</v>
      </c>
      <c r="L66" t="s">
        <v>38</v>
      </c>
      <c r="M66" t="s">
        <v>21</v>
      </c>
      <c r="N66">
        <v>7.87</v>
      </c>
      <c r="O66" t="s">
        <v>22</v>
      </c>
    </row>
    <row r="67" spans="1:15" x14ac:dyDescent="0.25">
      <c r="A67">
        <v>3310</v>
      </c>
      <c r="B67">
        <v>301</v>
      </c>
      <c r="C67">
        <v>64900</v>
      </c>
      <c r="D67" t="s">
        <v>79</v>
      </c>
      <c r="E67" t="s">
        <v>16</v>
      </c>
      <c r="F67" t="s">
        <v>80</v>
      </c>
      <c r="G67" t="s">
        <v>32</v>
      </c>
      <c r="H67" t="s">
        <v>19</v>
      </c>
      <c r="I67">
        <v>12923</v>
      </c>
      <c r="J67">
        <v>25</v>
      </c>
      <c r="L67" t="s">
        <v>43</v>
      </c>
      <c r="M67" t="s">
        <v>21</v>
      </c>
      <c r="N67">
        <v>6.56</v>
      </c>
      <c r="O67" t="s">
        <v>22</v>
      </c>
    </row>
    <row r="68" spans="1:15" x14ac:dyDescent="0.25">
      <c r="A68">
        <v>3310</v>
      </c>
      <c r="B68">
        <v>301</v>
      </c>
      <c r="C68">
        <v>64900</v>
      </c>
      <c r="D68" t="s">
        <v>81</v>
      </c>
      <c r="E68" t="s">
        <v>16</v>
      </c>
      <c r="F68" t="s">
        <v>82</v>
      </c>
      <c r="G68" t="s">
        <v>32</v>
      </c>
      <c r="H68" t="s">
        <v>19</v>
      </c>
      <c r="I68">
        <v>12923</v>
      </c>
      <c r="J68">
        <v>25</v>
      </c>
      <c r="L68" t="s">
        <v>46</v>
      </c>
      <c r="M68" t="s">
        <v>21</v>
      </c>
      <c r="N68">
        <v>18.37</v>
      </c>
      <c r="O68" t="s">
        <v>22</v>
      </c>
    </row>
    <row r="69" spans="1:15" x14ac:dyDescent="0.25">
      <c r="A69">
        <v>3310</v>
      </c>
      <c r="B69">
        <v>301</v>
      </c>
      <c r="C69">
        <v>64900</v>
      </c>
      <c r="D69" t="s">
        <v>81</v>
      </c>
      <c r="E69" t="s">
        <v>16</v>
      </c>
      <c r="F69" t="s">
        <v>82</v>
      </c>
      <c r="G69" t="s">
        <v>91</v>
      </c>
      <c r="H69" t="s">
        <v>19</v>
      </c>
      <c r="I69">
        <v>12923</v>
      </c>
      <c r="J69">
        <v>25</v>
      </c>
      <c r="L69" t="s">
        <v>46</v>
      </c>
      <c r="M69" t="s">
        <v>21</v>
      </c>
      <c r="N69">
        <v>26.24</v>
      </c>
      <c r="O69" t="s">
        <v>22</v>
      </c>
    </row>
    <row r="70" spans="1:15" x14ac:dyDescent="0.25">
      <c r="A70">
        <v>3310</v>
      </c>
      <c r="B70">
        <v>301</v>
      </c>
      <c r="C70">
        <v>64900</v>
      </c>
      <c r="D70" t="s">
        <v>81</v>
      </c>
      <c r="E70" t="s">
        <v>16</v>
      </c>
      <c r="F70" t="s">
        <v>82</v>
      </c>
      <c r="G70" t="s">
        <v>91</v>
      </c>
      <c r="H70" t="s">
        <v>19</v>
      </c>
      <c r="I70">
        <v>12923</v>
      </c>
      <c r="J70">
        <v>25</v>
      </c>
      <c r="L70" t="s">
        <v>46</v>
      </c>
      <c r="M70" t="s">
        <v>21</v>
      </c>
      <c r="N70">
        <v>112.22</v>
      </c>
      <c r="O70" t="s">
        <v>22</v>
      </c>
    </row>
    <row r="71" spans="1:15" x14ac:dyDescent="0.25">
      <c r="A71">
        <v>3310</v>
      </c>
      <c r="B71">
        <v>301</v>
      </c>
      <c r="C71">
        <v>64900</v>
      </c>
      <c r="D71" t="s">
        <v>83</v>
      </c>
      <c r="E71" t="s">
        <v>16</v>
      </c>
      <c r="F71" t="s">
        <v>82</v>
      </c>
      <c r="G71" t="s">
        <v>77</v>
      </c>
      <c r="H71" t="s">
        <v>19</v>
      </c>
      <c r="I71">
        <v>12923</v>
      </c>
      <c r="J71">
        <v>25</v>
      </c>
      <c r="L71" t="s">
        <v>46</v>
      </c>
      <c r="M71" t="s">
        <v>21</v>
      </c>
      <c r="N71">
        <v>3.28</v>
      </c>
      <c r="O71" t="s">
        <v>22</v>
      </c>
    </row>
    <row r="72" spans="1:15" x14ac:dyDescent="0.25">
      <c r="A72">
        <v>3310</v>
      </c>
      <c r="B72">
        <v>301</v>
      </c>
      <c r="C72">
        <v>64900</v>
      </c>
      <c r="D72" t="s">
        <v>93</v>
      </c>
      <c r="E72" t="s">
        <v>16</v>
      </c>
      <c r="F72" t="s">
        <v>85</v>
      </c>
      <c r="G72" t="s">
        <v>91</v>
      </c>
      <c r="H72" t="s">
        <v>19</v>
      </c>
      <c r="I72">
        <v>12923</v>
      </c>
      <c r="J72">
        <v>25</v>
      </c>
      <c r="L72" t="s">
        <v>50</v>
      </c>
      <c r="M72" t="s">
        <v>21</v>
      </c>
      <c r="N72">
        <v>7.87</v>
      </c>
      <c r="O72" t="s">
        <v>22</v>
      </c>
    </row>
    <row r="73" spans="1:15" x14ac:dyDescent="0.25">
      <c r="A73">
        <v>3310</v>
      </c>
      <c r="B73">
        <v>301</v>
      </c>
      <c r="C73">
        <v>64900</v>
      </c>
      <c r="D73" t="s">
        <v>93</v>
      </c>
      <c r="E73" t="s">
        <v>16</v>
      </c>
      <c r="F73" t="s">
        <v>85</v>
      </c>
      <c r="G73" t="s">
        <v>91</v>
      </c>
      <c r="H73" t="s">
        <v>19</v>
      </c>
      <c r="I73">
        <v>12923</v>
      </c>
      <c r="J73">
        <v>25</v>
      </c>
      <c r="L73" t="s">
        <v>50</v>
      </c>
      <c r="M73" t="s">
        <v>21</v>
      </c>
      <c r="N73">
        <v>33.67</v>
      </c>
      <c r="O73" t="s">
        <v>22</v>
      </c>
    </row>
    <row r="74" spans="1:15" x14ac:dyDescent="0.25">
      <c r="A74">
        <v>3310</v>
      </c>
      <c r="B74">
        <v>301</v>
      </c>
      <c r="C74">
        <v>64900</v>
      </c>
      <c r="D74" t="s">
        <v>84</v>
      </c>
      <c r="E74" t="s">
        <v>16</v>
      </c>
      <c r="F74" t="s">
        <v>85</v>
      </c>
      <c r="G74" t="s">
        <v>32</v>
      </c>
      <c r="H74" t="s">
        <v>19</v>
      </c>
      <c r="I74">
        <v>12923</v>
      </c>
      <c r="J74">
        <v>25</v>
      </c>
      <c r="L74" t="s">
        <v>50</v>
      </c>
      <c r="M74" t="s">
        <v>21</v>
      </c>
      <c r="N74">
        <v>2.62</v>
      </c>
      <c r="O74" t="s">
        <v>22</v>
      </c>
    </row>
    <row r="75" spans="1:15" x14ac:dyDescent="0.25">
      <c r="A75">
        <v>3310</v>
      </c>
      <c r="B75">
        <v>301</v>
      </c>
      <c r="C75">
        <v>64900</v>
      </c>
      <c r="D75" t="s">
        <v>86</v>
      </c>
      <c r="E75" t="s">
        <v>16</v>
      </c>
      <c r="F75" t="s">
        <v>87</v>
      </c>
      <c r="G75" t="s">
        <v>32</v>
      </c>
      <c r="H75" t="s">
        <v>19</v>
      </c>
      <c r="I75">
        <v>12923</v>
      </c>
      <c r="J75">
        <v>25</v>
      </c>
      <c r="L75" t="s">
        <v>53</v>
      </c>
      <c r="M75" t="s">
        <v>21</v>
      </c>
      <c r="N75">
        <v>18.37</v>
      </c>
      <c r="O75" t="s">
        <v>22</v>
      </c>
    </row>
    <row r="76" spans="1:15" x14ac:dyDescent="0.25">
      <c r="A76">
        <v>3310</v>
      </c>
      <c r="B76">
        <v>301</v>
      </c>
      <c r="C76">
        <v>64900</v>
      </c>
      <c r="D76" t="s">
        <v>88</v>
      </c>
      <c r="E76" t="s">
        <v>16</v>
      </c>
      <c r="F76" t="s">
        <v>87</v>
      </c>
      <c r="G76" t="s">
        <v>89</v>
      </c>
      <c r="H76" t="s">
        <v>19</v>
      </c>
      <c r="I76">
        <v>12923</v>
      </c>
      <c r="J76">
        <v>25</v>
      </c>
      <c r="L76" t="s">
        <v>53</v>
      </c>
      <c r="M76" t="s">
        <v>21</v>
      </c>
      <c r="N76">
        <v>0.66</v>
      </c>
      <c r="O76" t="s">
        <v>22</v>
      </c>
    </row>
    <row r="77" spans="1:15" x14ac:dyDescent="0.25">
      <c r="A77">
        <v>3320</v>
      </c>
      <c r="B77">
        <v>301</v>
      </c>
      <c r="C77">
        <v>64900</v>
      </c>
      <c r="D77" t="s">
        <v>94</v>
      </c>
      <c r="E77" t="s">
        <v>16</v>
      </c>
      <c r="F77" t="s">
        <v>95</v>
      </c>
      <c r="G77" t="s">
        <v>58</v>
      </c>
      <c r="H77" t="s">
        <v>19</v>
      </c>
      <c r="I77">
        <v>12923</v>
      </c>
      <c r="J77">
        <v>25</v>
      </c>
      <c r="L77" t="s">
        <v>26</v>
      </c>
      <c r="M77" t="s">
        <v>21</v>
      </c>
      <c r="N77">
        <v>29.77</v>
      </c>
      <c r="O77" t="s">
        <v>22</v>
      </c>
    </row>
    <row r="78" spans="1:15" x14ac:dyDescent="0.25">
      <c r="A78">
        <v>3320</v>
      </c>
      <c r="B78">
        <v>301</v>
      </c>
      <c r="C78">
        <v>64900</v>
      </c>
      <c r="D78" t="s">
        <v>94</v>
      </c>
      <c r="E78" t="s">
        <v>16</v>
      </c>
      <c r="F78" t="s">
        <v>95</v>
      </c>
      <c r="G78" t="s">
        <v>58</v>
      </c>
      <c r="H78" t="s">
        <v>19</v>
      </c>
      <c r="I78">
        <v>12923</v>
      </c>
      <c r="J78">
        <v>25</v>
      </c>
      <c r="L78" t="s">
        <v>26</v>
      </c>
      <c r="M78" t="s">
        <v>21</v>
      </c>
      <c r="N78">
        <v>127.29</v>
      </c>
      <c r="O78" t="s">
        <v>22</v>
      </c>
    </row>
    <row r="79" spans="1:15" x14ac:dyDescent="0.25">
      <c r="A79">
        <v>3320</v>
      </c>
      <c r="B79">
        <v>301</v>
      </c>
      <c r="C79">
        <v>64900</v>
      </c>
      <c r="D79" t="s">
        <v>96</v>
      </c>
      <c r="E79" t="s">
        <v>16</v>
      </c>
      <c r="F79" t="s">
        <v>95</v>
      </c>
      <c r="G79" t="s">
        <v>60</v>
      </c>
      <c r="H79" t="s">
        <v>19</v>
      </c>
      <c r="I79">
        <v>12923</v>
      </c>
      <c r="J79">
        <v>25</v>
      </c>
      <c r="L79" t="s">
        <v>26</v>
      </c>
      <c r="M79" t="s">
        <v>21</v>
      </c>
      <c r="N79">
        <v>29.09</v>
      </c>
      <c r="O79" t="s">
        <v>22</v>
      </c>
    </row>
    <row r="80" spans="1:15" x14ac:dyDescent="0.25">
      <c r="A80">
        <v>3320</v>
      </c>
      <c r="B80">
        <v>301</v>
      </c>
      <c r="C80">
        <v>64900</v>
      </c>
      <c r="D80" t="s">
        <v>96</v>
      </c>
      <c r="E80" t="s">
        <v>16</v>
      </c>
      <c r="F80" t="s">
        <v>95</v>
      </c>
      <c r="G80" t="s">
        <v>60</v>
      </c>
      <c r="H80" t="s">
        <v>19</v>
      </c>
      <c r="I80">
        <v>12923</v>
      </c>
      <c r="J80">
        <v>25</v>
      </c>
      <c r="L80" t="s">
        <v>26</v>
      </c>
      <c r="M80" t="s">
        <v>21</v>
      </c>
      <c r="N80">
        <v>124.4</v>
      </c>
      <c r="O80" t="s">
        <v>22</v>
      </c>
    </row>
    <row r="81" spans="1:15" x14ac:dyDescent="0.25">
      <c r="A81">
        <v>3320</v>
      </c>
      <c r="B81">
        <v>301</v>
      </c>
      <c r="C81">
        <v>64900</v>
      </c>
      <c r="D81" t="s">
        <v>97</v>
      </c>
      <c r="E81" t="s">
        <v>16</v>
      </c>
      <c r="F81" t="s">
        <v>73</v>
      </c>
      <c r="G81" t="s">
        <v>58</v>
      </c>
      <c r="H81" t="s">
        <v>19</v>
      </c>
      <c r="I81">
        <v>12923</v>
      </c>
      <c r="J81">
        <v>25</v>
      </c>
      <c r="L81" t="s">
        <v>35</v>
      </c>
      <c r="M81" t="s">
        <v>21</v>
      </c>
      <c r="N81">
        <v>0.55000000000000004</v>
      </c>
      <c r="O81" t="s">
        <v>22</v>
      </c>
    </row>
    <row r="82" spans="1:15" x14ac:dyDescent="0.25">
      <c r="A82">
        <v>3320</v>
      </c>
      <c r="B82">
        <v>301</v>
      </c>
      <c r="C82">
        <v>64900</v>
      </c>
      <c r="D82" t="s">
        <v>97</v>
      </c>
      <c r="E82" t="s">
        <v>16</v>
      </c>
      <c r="F82" t="s">
        <v>73</v>
      </c>
      <c r="G82" t="s">
        <v>58</v>
      </c>
      <c r="H82" t="s">
        <v>19</v>
      </c>
      <c r="I82">
        <v>12923</v>
      </c>
      <c r="J82">
        <v>25</v>
      </c>
      <c r="L82" t="s">
        <v>35</v>
      </c>
      <c r="M82" t="s">
        <v>21</v>
      </c>
      <c r="N82">
        <v>2.34</v>
      </c>
      <c r="O82" t="s">
        <v>22</v>
      </c>
    </row>
    <row r="83" spans="1:15" x14ac:dyDescent="0.25">
      <c r="A83">
        <v>3320</v>
      </c>
      <c r="B83">
        <v>301</v>
      </c>
      <c r="C83">
        <v>64900</v>
      </c>
      <c r="D83" t="s">
        <v>97</v>
      </c>
      <c r="E83" t="s">
        <v>16</v>
      </c>
      <c r="F83" t="s">
        <v>73</v>
      </c>
      <c r="G83" t="s">
        <v>58</v>
      </c>
      <c r="H83" t="s">
        <v>19</v>
      </c>
      <c r="I83">
        <v>12923</v>
      </c>
      <c r="J83">
        <v>25</v>
      </c>
      <c r="L83" t="s">
        <v>35</v>
      </c>
      <c r="M83" t="s">
        <v>21</v>
      </c>
      <c r="N83">
        <v>33.83</v>
      </c>
      <c r="O83" t="s">
        <v>22</v>
      </c>
    </row>
    <row r="84" spans="1:15" x14ac:dyDescent="0.25">
      <c r="A84">
        <v>3320</v>
      </c>
      <c r="B84">
        <v>301</v>
      </c>
      <c r="C84">
        <v>64900</v>
      </c>
      <c r="D84" t="s">
        <v>97</v>
      </c>
      <c r="E84" t="s">
        <v>16</v>
      </c>
      <c r="F84" t="s">
        <v>73</v>
      </c>
      <c r="G84" t="s">
        <v>58</v>
      </c>
      <c r="H84" t="s">
        <v>19</v>
      </c>
      <c r="I84">
        <v>12923</v>
      </c>
      <c r="J84">
        <v>25</v>
      </c>
      <c r="L84" t="s">
        <v>35</v>
      </c>
      <c r="M84" t="s">
        <v>21</v>
      </c>
      <c r="N84">
        <v>144.65</v>
      </c>
      <c r="O84" t="s">
        <v>22</v>
      </c>
    </row>
    <row r="85" spans="1:15" x14ac:dyDescent="0.25">
      <c r="A85">
        <v>3320</v>
      </c>
      <c r="B85">
        <v>301</v>
      </c>
      <c r="C85">
        <v>64900</v>
      </c>
      <c r="D85" t="s">
        <v>98</v>
      </c>
      <c r="E85" t="s">
        <v>16</v>
      </c>
      <c r="F85" t="s">
        <v>73</v>
      </c>
      <c r="G85" t="s">
        <v>60</v>
      </c>
      <c r="H85" t="s">
        <v>19</v>
      </c>
      <c r="I85">
        <v>12923</v>
      </c>
      <c r="J85">
        <v>25</v>
      </c>
      <c r="L85" t="s">
        <v>35</v>
      </c>
      <c r="M85" t="s">
        <v>21</v>
      </c>
      <c r="N85">
        <v>24.24</v>
      </c>
      <c r="O85" t="s">
        <v>22</v>
      </c>
    </row>
    <row r="86" spans="1:15" x14ac:dyDescent="0.25">
      <c r="A86">
        <v>3320</v>
      </c>
      <c r="B86">
        <v>301</v>
      </c>
      <c r="C86">
        <v>64900</v>
      </c>
      <c r="D86" t="s">
        <v>98</v>
      </c>
      <c r="E86" t="s">
        <v>16</v>
      </c>
      <c r="F86" t="s">
        <v>73</v>
      </c>
      <c r="G86" t="s">
        <v>60</v>
      </c>
      <c r="H86" t="s">
        <v>19</v>
      </c>
      <c r="I86">
        <v>12923</v>
      </c>
      <c r="J86">
        <v>25</v>
      </c>
      <c r="L86" t="s">
        <v>35</v>
      </c>
      <c r="M86" t="s">
        <v>21</v>
      </c>
      <c r="N86">
        <v>103.65</v>
      </c>
      <c r="O86" t="s">
        <v>22</v>
      </c>
    </row>
    <row r="87" spans="1:15" x14ac:dyDescent="0.25">
      <c r="A87">
        <v>3320</v>
      </c>
      <c r="B87">
        <v>301</v>
      </c>
      <c r="C87">
        <v>64900</v>
      </c>
      <c r="D87" t="s">
        <v>99</v>
      </c>
      <c r="E87" t="s">
        <v>16</v>
      </c>
      <c r="F87" t="s">
        <v>80</v>
      </c>
      <c r="G87" t="s">
        <v>58</v>
      </c>
      <c r="H87" t="s">
        <v>19</v>
      </c>
      <c r="I87">
        <v>12923</v>
      </c>
      <c r="J87">
        <v>25</v>
      </c>
      <c r="L87" t="s">
        <v>43</v>
      </c>
      <c r="M87" t="s">
        <v>21</v>
      </c>
      <c r="N87">
        <v>21.65</v>
      </c>
      <c r="O87" t="s">
        <v>22</v>
      </c>
    </row>
    <row r="88" spans="1:15" x14ac:dyDescent="0.25">
      <c r="A88">
        <v>3320</v>
      </c>
      <c r="B88">
        <v>301</v>
      </c>
      <c r="C88">
        <v>64900</v>
      </c>
      <c r="D88" t="s">
        <v>99</v>
      </c>
      <c r="E88" t="s">
        <v>16</v>
      </c>
      <c r="F88" t="s">
        <v>80</v>
      </c>
      <c r="G88" t="s">
        <v>58</v>
      </c>
      <c r="H88" t="s">
        <v>19</v>
      </c>
      <c r="I88">
        <v>12923</v>
      </c>
      <c r="J88">
        <v>25</v>
      </c>
      <c r="L88" t="s">
        <v>43</v>
      </c>
      <c r="M88" t="s">
        <v>21</v>
      </c>
      <c r="N88">
        <v>92.57</v>
      </c>
      <c r="O88" t="s">
        <v>22</v>
      </c>
    </row>
    <row r="89" spans="1:15" x14ac:dyDescent="0.25">
      <c r="A89">
        <v>3320</v>
      </c>
      <c r="B89">
        <v>301</v>
      </c>
      <c r="C89">
        <v>64900</v>
      </c>
      <c r="D89" t="s">
        <v>100</v>
      </c>
      <c r="E89" t="s">
        <v>16</v>
      </c>
      <c r="F89" t="s">
        <v>80</v>
      </c>
      <c r="G89" t="s">
        <v>60</v>
      </c>
      <c r="H89" t="s">
        <v>19</v>
      </c>
      <c r="I89">
        <v>12923</v>
      </c>
      <c r="J89">
        <v>25</v>
      </c>
      <c r="L89" t="s">
        <v>43</v>
      </c>
      <c r="M89" t="s">
        <v>21</v>
      </c>
      <c r="N89">
        <v>1.52</v>
      </c>
      <c r="O89" t="s">
        <v>22</v>
      </c>
    </row>
    <row r="90" spans="1:15" x14ac:dyDescent="0.25">
      <c r="A90">
        <v>3320</v>
      </c>
      <c r="B90">
        <v>301</v>
      </c>
      <c r="C90">
        <v>64900</v>
      </c>
      <c r="D90" t="s">
        <v>100</v>
      </c>
      <c r="E90" t="s">
        <v>16</v>
      </c>
      <c r="F90" t="s">
        <v>80</v>
      </c>
      <c r="G90" t="s">
        <v>60</v>
      </c>
      <c r="H90" t="s">
        <v>19</v>
      </c>
      <c r="I90">
        <v>12923</v>
      </c>
      <c r="J90">
        <v>25</v>
      </c>
      <c r="L90" t="s">
        <v>43</v>
      </c>
      <c r="M90" t="s">
        <v>21</v>
      </c>
      <c r="N90">
        <v>6.51</v>
      </c>
      <c r="O90" t="s">
        <v>22</v>
      </c>
    </row>
    <row r="91" spans="1:15" x14ac:dyDescent="0.25">
      <c r="A91">
        <v>3320</v>
      </c>
      <c r="B91">
        <v>301</v>
      </c>
      <c r="C91">
        <v>64900</v>
      </c>
      <c r="D91" t="s">
        <v>100</v>
      </c>
      <c r="E91" t="s">
        <v>16</v>
      </c>
      <c r="F91" t="s">
        <v>80</v>
      </c>
      <c r="G91" t="s">
        <v>60</v>
      </c>
      <c r="H91" t="s">
        <v>19</v>
      </c>
      <c r="I91">
        <v>12923</v>
      </c>
      <c r="J91">
        <v>25</v>
      </c>
      <c r="L91" t="s">
        <v>43</v>
      </c>
      <c r="M91" t="s">
        <v>21</v>
      </c>
      <c r="N91">
        <v>26.24</v>
      </c>
      <c r="O91" t="s">
        <v>22</v>
      </c>
    </row>
    <row r="92" spans="1:15" x14ac:dyDescent="0.25">
      <c r="A92">
        <v>3320</v>
      </c>
      <c r="B92">
        <v>301</v>
      </c>
      <c r="C92">
        <v>64900</v>
      </c>
      <c r="D92" t="s">
        <v>100</v>
      </c>
      <c r="E92" t="s">
        <v>16</v>
      </c>
      <c r="F92" t="s">
        <v>80</v>
      </c>
      <c r="G92" t="s">
        <v>60</v>
      </c>
      <c r="H92" t="s">
        <v>19</v>
      </c>
      <c r="I92">
        <v>12923</v>
      </c>
      <c r="J92">
        <v>25</v>
      </c>
      <c r="L92" t="s">
        <v>43</v>
      </c>
      <c r="M92" t="s">
        <v>21</v>
      </c>
      <c r="N92">
        <v>112.22</v>
      </c>
      <c r="O92" t="s">
        <v>22</v>
      </c>
    </row>
    <row r="93" spans="1:15" x14ac:dyDescent="0.25">
      <c r="A93">
        <v>3510</v>
      </c>
      <c r="B93">
        <v>301</v>
      </c>
      <c r="C93">
        <v>64900</v>
      </c>
      <c r="D93" t="s">
        <v>65</v>
      </c>
      <c r="E93" t="s">
        <v>16</v>
      </c>
      <c r="F93" t="s">
        <v>66</v>
      </c>
      <c r="G93" t="s">
        <v>67</v>
      </c>
      <c r="H93" t="s">
        <v>19</v>
      </c>
      <c r="I93">
        <v>12923</v>
      </c>
      <c r="J93">
        <v>25</v>
      </c>
      <c r="L93" t="s">
        <v>26</v>
      </c>
      <c r="M93" t="s">
        <v>21</v>
      </c>
      <c r="N93">
        <v>1.04</v>
      </c>
      <c r="O93" t="s">
        <v>22</v>
      </c>
    </row>
    <row r="94" spans="1:15" x14ac:dyDescent="0.25">
      <c r="A94">
        <v>3510</v>
      </c>
      <c r="B94">
        <v>301</v>
      </c>
      <c r="C94">
        <v>64900</v>
      </c>
      <c r="D94" t="s">
        <v>90</v>
      </c>
      <c r="E94" t="s">
        <v>16</v>
      </c>
      <c r="F94" t="s">
        <v>66</v>
      </c>
      <c r="G94" t="s">
        <v>25</v>
      </c>
      <c r="H94" t="s">
        <v>19</v>
      </c>
      <c r="I94">
        <v>12923</v>
      </c>
      <c r="J94">
        <v>25</v>
      </c>
      <c r="L94" t="s">
        <v>26</v>
      </c>
      <c r="M94" t="s">
        <v>21</v>
      </c>
      <c r="N94">
        <v>0.43</v>
      </c>
      <c r="O94" t="s">
        <v>22</v>
      </c>
    </row>
    <row r="95" spans="1:15" x14ac:dyDescent="0.25">
      <c r="A95">
        <v>3510</v>
      </c>
      <c r="B95">
        <v>301</v>
      </c>
      <c r="C95">
        <v>64900</v>
      </c>
      <c r="D95" t="s">
        <v>68</v>
      </c>
      <c r="E95" t="s">
        <v>16</v>
      </c>
      <c r="F95" t="s">
        <v>66</v>
      </c>
      <c r="G95" t="s">
        <v>30</v>
      </c>
      <c r="H95" t="s">
        <v>19</v>
      </c>
      <c r="I95">
        <v>12923</v>
      </c>
      <c r="J95">
        <v>25</v>
      </c>
      <c r="L95" t="s">
        <v>26</v>
      </c>
      <c r="M95" t="s">
        <v>21</v>
      </c>
      <c r="N95">
        <v>0.45</v>
      </c>
      <c r="O95" t="s">
        <v>22</v>
      </c>
    </row>
    <row r="96" spans="1:15" x14ac:dyDescent="0.25">
      <c r="A96">
        <v>3510</v>
      </c>
      <c r="B96">
        <v>301</v>
      </c>
      <c r="C96">
        <v>64900</v>
      </c>
      <c r="D96" t="s">
        <v>68</v>
      </c>
      <c r="E96" t="s">
        <v>16</v>
      </c>
      <c r="F96" t="s">
        <v>66</v>
      </c>
      <c r="G96" t="s">
        <v>91</v>
      </c>
      <c r="H96" t="s">
        <v>19</v>
      </c>
      <c r="I96">
        <v>12923</v>
      </c>
      <c r="J96">
        <v>25</v>
      </c>
      <c r="L96" t="s">
        <v>26</v>
      </c>
      <c r="M96" t="s">
        <v>21</v>
      </c>
      <c r="N96">
        <v>0.91</v>
      </c>
      <c r="O96" t="s">
        <v>22</v>
      </c>
    </row>
    <row r="97" spans="1:15" x14ac:dyDescent="0.25">
      <c r="A97">
        <v>3510</v>
      </c>
      <c r="B97">
        <v>301</v>
      </c>
      <c r="C97">
        <v>64900</v>
      </c>
      <c r="D97" t="s">
        <v>69</v>
      </c>
      <c r="E97" t="s">
        <v>16</v>
      </c>
      <c r="F97" t="s">
        <v>66</v>
      </c>
      <c r="G97" t="s">
        <v>32</v>
      </c>
      <c r="H97" t="s">
        <v>19</v>
      </c>
      <c r="I97">
        <v>12923</v>
      </c>
      <c r="J97">
        <v>25</v>
      </c>
      <c r="L97" t="s">
        <v>26</v>
      </c>
      <c r="M97" t="s">
        <v>21</v>
      </c>
      <c r="N97">
        <v>0.91</v>
      </c>
      <c r="O97" t="s">
        <v>22</v>
      </c>
    </row>
    <row r="98" spans="1:15" x14ac:dyDescent="0.25">
      <c r="A98">
        <v>3510</v>
      </c>
      <c r="B98">
        <v>301</v>
      </c>
      <c r="C98">
        <v>64900</v>
      </c>
      <c r="D98" t="s">
        <v>70</v>
      </c>
      <c r="E98" t="s">
        <v>16</v>
      </c>
      <c r="F98" t="s">
        <v>66</v>
      </c>
      <c r="G98" t="s">
        <v>71</v>
      </c>
      <c r="H98" t="s">
        <v>19</v>
      </c>
      <c r="I98">
        <v>12923</v>
      </c>
      <c r="J98">
        <v>25</v>
      </c>
      <c r="L98" t="s">
        <v>26</v>
      </c>
      <c r="M98" t="s">
        <v>21</v>
      </c>
      <c r="N98">
        <v>0.14000000000000001</v>
      </c>
      <c r="O98" t="s">
        <v>22</v>
      </c>
    </row>
    <row r="99" spans="1:15" x14ac:dyDescent="0.25">
      <c r="A99">
        <v>3510</v>
      </c>
      <c r="B99">
        <v>301</v>
      </c>
      <c r="C99">
        <v>64900</v>
      </c>
      <c r="D99" t="s">
        <v>72</v>
      </c>
      <c r="E99" t="s">
        <v>16</v>
      </c>
      <c r="F99" t="s">
        <v>73</v>
      </c>
      <c r="G99" t="s">
        <v>32</v>
      </c>
      <c r="H99" t="s">
        <v>19</v>
      </c>
      <c r="I99">
        <v>12923</v>
      </c>
      <c r="J99">
        <v>25</v>
      </c>
      <c r="L99" t="s">
        <v>35</v>
      </c>
      <c r="M99" t="s">
        <v>21</v>
      </c>
      <c r="N99">
        <v>0.23</v>
      </c>
      <c r="O99" t="s">
        <v>22</v>
      </c>
    </row>
    <row r="100" spans="1:15" x14ac:dyDescent="0.25">
      <c r="A100">
        <v>3510</v>
      </c>
      <c r="B100">
        <v>301</v>
      </c>
      <c r="C100">
        <v>64900</v>
      </c>
      <c r="D100" t="s">
        <v>74</v>
      </c>
      <c r="E100" t="s">
        <v>16</v>
      </c>
      <c r="F100" t="s">
        <v>75</v>
      </c>
      <c r="G100" t="s">
        <v>67</v>
      </c>
      <c r="H100" t="s">
        <v>19</v>
      </c>
      <c r="I100">
        <v>12923</v>
      </c>
      <c r="J100">
        <v>25</v>
      </c>
      <c r="L100" t="s">
        <v>38</v>
      </c>
      <c r="M100" t="s">
        <v>21</v>
      </c>
      <c r="N100">
        <v>0.23</v>
      </c>
      <c r="O100" t="s">
        <v>22</v>
      </c>
    </row>
    <row r="101" spans="1:15" x14ac:dyDescent="0.25">
      <c r="A101">
        <v>3510</v>
      </c>
      <c r="B101">
        <v>301</v>
      </c>
      <c r="C101">
        <v>64900</v>
      </c>
      <c r="D101" t="s">
        <v>92</v>
      </c>
      <c r="E101" t="s">
        <v>16</v>
      </c>
      <c r="F101" t="s">
        <v>75</v>
      </c>
      <c r="G101" t="s">
        <v>25</v>
      </c>
      <c r="H101" t="s">
        <v>19</v>
      </c>
      <c r="I101">
        <v>12923</v>
      </c>
      <c r="J101">
        <v>25</v>
      </c>
      <c r="L101" t="s">
        <v>38</v>
      </c>
      <c r="M101" t="s">
        <v>21</v>
      </c>
      <c r="N101">
        <v>0.11</v>
      </c>
      <c r="O101" t="s">
        <v>22</v>
      </c>
    </row>
    <row r="102" spans="1:15" x14ac:dyDescent="0.25">
      <c r="A102">
        <v>3510</v>
      </c>
      <c r="B102">
        <v>301</v>
      </c>
      <c r="C102">
        <v>64900</v>
      </c>
      <c r="D102" t="s">
        <v>76</v>
      </c>
      <c r="E102" t="s">
        <v>16</v>
      </c>
      <c r="F102" t="s">
        <v>75</v>
      </c>
      <c r="G102" t="s">
        <v>77</v>
      </c>
      <c r="H102" t="s">
        <v>19</v>
      </c>
      <c r="I102">
        <v>12923</v>
      </c>
      <c r="J102">
        <v>25</v>
      </c>
      <c r="L102" t="s">
        <v>38</v>
      </c>
      <c r="M102" t="s">
        <v>21</v>
      </c>
      <c r="N102">
        <v>0.14000000000000001</v>
      </c>
      <c r="O102" t="s">
        <v>22</v>
      </c>
    </row>
    <row r="103" spans="1:15" x14ac:dyDescent="0.25">
      <c r="A103">
        <v>3510</v>
      </c>
      <c r="B103">
        <v>301</v>
      </c>
      <c r="C103">
        <v>64900</v>
      </c>
      <c r="D103" t="s">
        <v>76</v>
      </c>
      <c r="E103" t="s">
        <v>16</v>
      </c>
      <c r="F103" t="s">
        <v>75</v>
      </c>
      <c r="G103" t="s">
        <v>32</v>
      </c>
      <c r="H103" t="s">
        <v>19</v>
      </c>
      <c r="I103">
        <v>12923</v>
      </c>
      <c r="J103">
        <v>25</v>
      </c>
      <c r="L103" t="s">
        <v>38</v>
      </c>
      <c r="M103" t="s">
        <v>21</v>
      </c>
      <c r="N103">
        <v>0.68</v>
      </c>
      <c r="O103" t="s">
        <v>22</v>
      </c>
    </row>
    <row r="104" spans="1:15" x14ac:dyDescent="0.25">
      <c r="A104">
        <v>3510</v>
      </c>
      <c r="B104">
        <v>301</v>
      </c>
      <c r="C104">
        <v>64900</v>
      </c>
      <c r="D104" t="s">
        <v>78</v>
      </c>
      <c r="E104" t="s">
        <v>16</v>
      </c>
      <c r="F104" t="s">
        <v>75</v>
      </c>
      <c r="G104" t="s">
        <v>71</v>
      </c>
      <c r="H104" t="s">
        <v>19</v>
      </c>
      <c r="I104">
        <v>12923</v>
      </c>
      <c r="J104">
        <v>25</v>
      </c>
      <c r="L104" t="s">
        <v>38</v>
      </c>
      <c r="M104" t="s">
        <v>21</v>
      </c>
      <c r="N104">
        <v>0.27</v>
      </c>
      <c r="O104" t="s">
        <v>22</v>
      </c>
    </row>
    <row r="105" spans="1:15" x14ac:dyDescent="0.25">
      <c r="A105">
        <v>3510</v>
      </c>
      <c r="B105">
        <v>301</v>
      </c>
      <c r="C105">
        <v>64900</v>
      </c>
      <c r="D105" t="s">
        <v>79</v>
      </c>
      <c r="E105" t="s">
        <v>16</v>
      </c>
      <c r="F105" t="s">
        <v>80</v>
      </c>
      <c r="G105" t="s">
        <v>32</v>
      </c>
      <c r="H105" t="s">
        <v>19</v>
      </c>
      <c r="I105">
        <v>12923</v>
      </c>
      <c r="J105">
        <v>25</v>
      </c>
      <c r="L105" t="s">
        <v>43</v>
      </c>
      <c r="M105" t="s">
        <v>21</v>
      </c>
      <c r="N105">
        <v>0.23</v>
      </c>
      <c r="O105" t="s">
        <v>22</v>
      </c>
    </row>
    <row r="106" spans="1:15" x14ac:dyDescent="0.25">
      <c r="A106">
        <v>3510</v>
      </c>
      <c r="B106">
        <v>301</v>
      </c>
      <c r="C106">
        <v>64900</v>
      </c>
      <c r="D106" t="s">
        <v>81</v>
      </c>
      <c r="E106" t="s">
        <v>16</v>
      </c>
      <c r="F106" t="s">
        <v>82</v>
      </c>
      <c r="G106" t="s">
        <v>32</v>
      </c>
      <c r="H106" t="s">
        <v>19</v>
      </c>
      <c r="I106">
        <v>12923</v>
      </c>
      <c r="J106">
        <v>25</v>
      </c>
      <c r="L106" t="s">
        <v>46</v>
      </c>
      <c r="M106" t="s">
        <v>21</v>
      </c>
      <c r="N106">
        <v>0.63</v>
      </c>
      <c r="O106" t="s">
        <v>22</v>
      </c>
    </row>
    <row r="107" spans="1:15" x14ac:dyDescent="0.25">
      <c r="A107">
        <v>3510</v>
      </c>
      <c r="B107">
        <v>301</v>
      </c>
      <c r="C107">
        <v>64900</v>
      </c>
      <c r="D107" t="s">
        <v>81</v>
      </c>
      <c r="E107" t="s">
        <v>16</v>
      </c>
      <c r="F107" t="s">
        <v>82</v>
      </c>
      <c r="G107" t="s">
        <v>91</v>
      </c>
      <c r="H107" t="s">
        <v>19</v>
      </c>
      <c r="I107">
        <v>12923</v>
      </c>
      <c r="J107">
        <v>25</v>
      </c>
      <c r="L107" t="s">
        <v>46</v>
      </c>
      <c r="M107" t="s">
        <v>21</v>
      </c>
      <c r="N107">
        <v>0.91</v>
      </c>
      <c r="O107" t="s">
        <v>22</v>
      </c>
    </row>
    <row r="108" spans="1:15" x14ac:dyDescent="0.25">
      <c r="A108">
        <v>3510</v>
      </c>
      <c r="B108">
        <v>301</v>
      </c>
      <c r="C108">
        <v>64900</v>
      </c>
      <c r="D108" t="s">
        <v>83</v>
      </c>
      <c r="E108" t="s">
        <v>16</v>
      </c>
      <c r="F108" t="s">
        <v>82</v>
      </c>
      <c r="G108" t="s">
        <v>77</v>
      </c>
      <c r="H108" t="s">
        <v>19</v>
      </c>
      <c r="I108">
        <v>12923</v>
      </c>
      <c r="J108">
        <v>25</v>
      </c>
      <c r="L108" t="s">
        <v>46</v>
      </c>
      <c r="M108" t="s">
        <v>21</v>
      </c>
      <c r="N108">
        <v>0.11</v>
      </c>
      <c r="O108" t="s">
        <v>22</v>
      </c>
    </row>
    <row r="109" spans="1:15" x14ac:dyDescent="0.25">
      <c r="A109">
        <v>3510</v>
      </c>
      <c r="B109">
        <v>301</v>
      </c>
      <c r="C109">
        <v>64900</v>
      </c>
      <c r="D109" t="s">
        <v>93</v>
      </c>
      <c r="E109" t="s">
        <v>16</v>
      </c>
      <c r="F109" t="s">
        <v>85</v>
      </c>
      <c r="G109" t="s">
        <v>91</v>
      </c>
      <c r="H109" t="s">
        <v>19</v>
      </c>
      <c r="I109">
        <v>12923</v>
      </c>
      <c r="J109">
        <v>25</v>
      </c>
      <c r="L109" t="s">
        <v>50</v>
      </c>
      <c r="M109" t="s">
        <v>21</v>
      </c>
      <c r="N109">
        <v>0.27</v>
      </c>
      <c r="O109" t="s">
        <v>22</v>
      </c>
    </row>
    <row r="110" spans="1:15" x14ac:dyDescent="0.25">
      <c r="A110">
        <v>3510</v>
      </c>
      <c r="B110">
        <v>301</v>
      </c>
      <c r="C110">
        <v>64900</v>
      </c>
      <c r="D110" t="s">
        <v>84</v>
      </c>
      <c r="E110" t="s">
        <v>16</v>
      </c>
      <c r="F110" t="s">
        <v>85</v>
      </c>
      <c r="G110" t="s">
        <v>32</v>
      </c>
      <c r="H110" t="s">
        <v>19</v>
      </c>
      <c r="I110">
        <v>12923</v>
      </c>
      <c r="J110">
        <v>25</v>
      </c>
      <c r="L110" t="s">
        <v>50</v>
      </c>
      <c r="M110" t="s">
        <v>21</v>
      </c>
      <c r="N110">
        <v>0.09</v>
      </c>
      <c r="O110" t="s">
        <v>22</v>
      </c>
    </row>
    <row r="111" spans="1:15" x14ac:dyDescent="0.25">
      <c r="A111">
        <v>3510</v>
      </c>
      <c r="B111">
        <v>301</v>
      </c>
      <c r="C111">
        <v>64900</v>
      </c>
      <c r="D111" t="s">
        <v>86</v>
      </c>
      <c r="E111" t="s">
        <v>16</v>
      </c>
      <c r="F111" t="s">
        <v>87</v>
      </c>
      <c r="G111" t="s">
        <v>32</v>
      </c>
      <c r="H111" t="s">
        <v>19</v>
      </c>
      <c r="I111">
        <v>12923</v>
      </c>
      <c r="J111">
        <v>25</v>
      </c>
      <c r="L111" t="s">
        <v>53</v>
      </c>
      <c r="M111" t="s">
        <v>21</v>
      </c>
      <c r="N111">
        <v>0.63</v>
      </c>
      <c r="O111" t="s">
        <v>22</v>
      </c>
    </row>
    <row r="112" spans="1:15" x14ac:dyDescent="0.25">
      <c r="A112">
        <v>3510</v>
      </c>
      <c r="B112">
        <v>301</v>
      </c>
      <c r="C112">
        <v>64900</v>
      </c>
      <c r="D112" t="s">
        <v>88</v>
      </c>
      <c r="E112" t="s">
        <v>16</v>
      </c>
      <c r="F112" t="s">
        <v>87</v>
      </c>
      <c r="G112" t="s">
        <v>89</v>
      </c>
      <c r="H112" t="s">
        <v>19</v>
      </c>
      <c r="I112">
        <v>12923</v>
      </c>
      <c r="J112">
        <v>25</v>
      </c>
      <c r="L112" t="s">
        <v>53</v>
      </c>
      <c r="M112" t="s">
        <v>21</v>
      </c>
      <c r="N112">
        <v>0.02</v>
      </c>
      <c r="O112" t="s">
        <v>22</v>
      </c>
    </row>
    <row r="113" spans="1:15" x14ac:dyDescent="0.25">
      <c r="A113">
        <v>3520</v>
      </c>
      <c r="B113">
        <v>301</v>
      </c>
      <c r="C113">
        <v>64900</v>
      </c>
      <c r="D113" t="s">
        <v>94</v>
      </c>
      <c r="E113" t="s">
        <v>16</v>
      </c>
      <c r="F113" t="s">
        <v>95</v>
      </c>
      <c r="G113" t="s">
        <v>58</v>
      </c>
      <c r="H113" t="s">
        <v>19</v>
      </c>
      <c r="I113">
        <v>12923</v>
      </c>
      <c r="J113">
        <v>25</v>
      </c>
      <c r="L113" t="s">
        <v>26</v>
      </c>
      <c r="M113" t="s">
        <v>21</v>
      </c>
      <c r="N113">
        <v>1.03</v>
      </c>
      <c r="O113" t="s">
        <v>22</v>
      </c>
    </row>
    <row r="114" spans="1:15" x14ac:dyDescent="0.25">
      <c r="A114">
        <v>3520</v>
      </c>
      <c r="B114">
        <v>301</v>
      </c>
      <c r="C114">
        <v>64900</v>
      </c>
      <c r="D114" t="s">
        <v>96</v>
      </c>
      <c r="E114" t="s">
        <v>16</v>
      </c>
      <c r="F114" t="s">
        <v>95</v>
      </c>
      <c r="G114" t="s">
        <v>60</v>
      </c>
      <c r="H114" t="s">
        <v>19</v>
      </c>
      <c r="I114">
        <v>12923</v>
      </c>
      <c r="J114">
        <v>25</v>
      </c>
      <c r="L114" t="s">
        <v>26</v>
      </c>
      <c r="M114" t="s">
        <v>21</v>
      </c>
      <c r="N114">
        <v>1</v>
      </c>
      <c r="O114" t="s">
        <v>22</v>
      </c>
    </row>
    <row r="115" spans="1:15" x14ac:dyDescent="0.25">
      <c r="A115">
        <v>3520</v>
      </c>
      <c r="B115">
        <v>301</v>
      </c>
      <c r="C115">
        <v>64900</v>
      </c>
      <c r="D115" t="s">
        <v>97</v>
      </c>
      <c r="E115" t="s">
        <v>16</v>
      </c>
      <c r="F115" t="s">
        <v>73</v>
      </c>
      <c r="G115" t="s">
        <v>58</v>
      </c>
      <c r="H115" t="s">
        <v>19</v>
      </c>
      <c r="I115">
        <v>12923</v>
      </c>
      <c r="J115">
        <v>25</v>
      </c>
      <c r="L115" t="s">
        <v>35</v>
      </c>
      <c r="M115" t="s">
        <v>21</v>
      </c>
      <c r="N115">
        <v>0.02</v>
      </c>
      <c r="O115" t="s">
        <v>22</v>
      </c>
    </row>
    <row r="116" spans="1:15" x14ac:dyDescent="0.25">
      <c r="A116">
        <v>3520</v>
      </c>
      <c r="B116">
        <v>301</v>
      </c>
      <c r="C116">
        <v>64900</v>
      </c>
      <c r="D116" t="s">
        <v>97</v>
      </c>
      <c r="E116" t="s">
        <v>16</v>
      </c>
      <c r="F116" t="s">
        <v>73</v>
      </c>
      <c r="G116" t="s">
        <v>58</v>
      </c>
      <c r="H116" t="s">
        <v>19</v>
      </c>
      <c r="I116">
        <v>12923</v>
      </c>
      <c r="J116">
        <v>25</v>
      </c>
      <c r="L116" t="s">
        <v>35</v>
      </c>
      <c r="M116" t="s">
        <v>21</v>
      </c>
      <c r="N116">
        <v>1.17</v>
      </c>
      <c r="O116" t="s">
        <v>22</v>
      </c>
    </row>
    <row r="117" spans="1:15" x14ac:dyDescent="0.25">
      <c r="A117">
        <v>3520</v>
      </c>
      <c r="B117">
        <v>301</v>
      </c>
      <c r="C117">
        <v>64900</v>
      </c>
      <c r="D117" t="s">
        <v>98</v>
      </c>
      <c r="E117" t="s">
        <v>16</v>
      </c>
      <c r="F117" t="s">
        <v>73</v>
      </c>
      <c r="G117" t="s">
        <v>60</v>
      </c>
      <c r="H117" t="s">
        <v>19</v>
      </c>
      <c r="I117">
        <v>12923</v>
      </c>
      <c r="J117">
        <v>25</v>
      </c>
      <c r="L117" t="s">
        <v>35</v>
      </c>
      <c r="M117" t="s">
        <v>21</v>
      </c>
      <c r="N117">
        <v>0.84</v>
      </c>
      <c r="O117" t="s">
        <v>22</v>
      </c>
    </row>
    <row r="118" spans="1:15" x14ac:dyDescent="0.25">
      <c r="A118">
        <v>3520</v>
      </c>
      <c r="B118">
        <v>301</v>
      </c>
      <c r="C118">
        <v>64900</v>
      </c>
      <c r="D118" t="s">
        <v>99</v>
      </c>
      <c r="E118" t="s">
        <v>16</v>
      </c>
      <c r="F118" t="s">
        <v>80</v>
      </c>
      <c r="G118" t="s">
        <v>58</v>
      </c>
      <c r="H118" t="s">
        <v>19</v>
      </c>
      <c r="I118">
        <v>12923</v>
      </c>
      <c r="J118">
        <v>25</v>
      </c>
      <c r="L118" t="s">
        <v>43</v>
      </c>
      <c r="M118" t="s">
        <v>21</v>
      </c>
      <c r="N118">
        <v>0.75</v>
      </c>
      <c r="O118" t="s">
        <v>22</v>
      </c>
    </row>
    <row r="119" spans="1:15" x14ac:dyDescent="0.25">
      <c r="A119">
        <v>3520</v>
      </c>
      <c r="B119">
        <v>301</v>
      </c>
      <c r="C119">
        <v>64900</v>
      </c>
      <c r="D119" t="s">
        <v>100</v>
      </c>
      <c r="E119" t="s">
        <v>16</v>
      </c>
      <c r="F119" t="s">
        <v>80</v>
      </c>
      <c r="G119" t="s">
        <v>60</v>
      </c>
      <c r="H119" t="s">
        <v>19</v>
      </c>
      <c r="I119">
        <v>12923</v>
      </c>
      <c r="J119">
        <v>25</v>
      </c>
      <c r="L119" t="s">
        <v>43</v>
      </c>
      <c r="M119" t="s">
        <v>21</v>
      </c>
      <c r="N119">
        <v>0.05</v>
      </c>
      <c r="O119" t="s">
        <v>22</v>
      </c>
    </row>
    <row r="120" spans="1:15" x14ac:dyDescent="0.25">
      <c r="A120">
        <v>3520</v>
      </c>
      <c r="B120">
        <v>301</v>
      </c>
      <c r="C120">
        <v>64900</v>
      </c>
      <c r="D120" t="s">
        <v>100</v>
      </c>
      <c r="E120" t="s">
        <v>16</v>
      </c>
      <c r="F120" t="s">
        <v>80</v>
      </c>
      <c r="G120" t="s">
        <v>60</v>
      </c>
      <c r="H120" t="s">
        <v>19</v>
      </c>
      <c r="I120">
        <v>12923</v>
      </c>
      <c r="J120">
        <v>25</v>
      </c>
      <c r="L120" t="s">
        <v>43</v>
      </c>
      <c r="M120" t="s">
        <v>21</v>
      </c>
      <c r="N120">
        <v>0.9</v>
      </c>
      <c r="O120" t="s">
        <v>22</v>
      </c>
    </row>
    <row r="121" spans="1:15" x14ac:dyDescent="0.25">
      <c r="A121">
        <v>3610</v>
      </c>
      <c r="B121">
        <v>301</v>
      </c>
      <c r="C121">
        <v>64900</v>
      </c>
      <c r="D121" t="s">
        <v>65</v>
      </c>
      <c r="E121" t="s">
        <v>16</v>
      </c>
      <c r="F121" t="s">
        <v>66</v>
      </c>
      <c r="G121" t="s">
        <v>67</v>
      </c>
      <c r="H121" t="s">
        <v>19</v>
      </c>
      <c r="I121">
        <v>12923</v>
      </c>
      <c r="J121">
        <v>25</v>
      </c>
      <c r="L121" t="s">
        <v>26</v>
      </c>
      <c r="M121" t="s">
        <v>21</v>
      </c>
      <c r="N121">
        <v>20.79</v>
      </c>
      <c r="O121" t="s">
        <v>22</v>
      </c>
    </row>
    <row r="122" spans="1:15" x14ac:dyDescent="0.25">
      <c r="A122">
        <v>3610</v>
      </c>
      <c r="B122">
        <v>301</v>
      </c>
      <c r="C122">
        <v>64900</v>
      </c>
      <c r="D122" t="s">
        <v>90</v>
      </c>
      <c r="E122" t="s">
        <v>16</v>
      </c>
      <c r="F122" t="s">
        <v>66</v>
      </c>
      <c r="G122" t="s">
        <v>25</v>
      </c>
      <c r="H122" t="s">
        <v>19</v>
      </c>
      <c r="I122">
        <v>12923</v>
      </c>
      <c r="J122">
        <v>25</v>
      </c>
      <c r="L122" t="s">
        <v>26</v>
      </c>
      <c r="M122" t="s">
        <v>21</v>
      </c>
      <c r="N122">
        <v>8.59</v>
      </c>
      <c r="O122" t="s">
        <v>22</v>
      </c>
    </row>
    <row r="123" spans="1:15" x14ac:dyDescent="0.25">
      <c r="A123">
        <v>3610</v>
      </c>
      <c r="B123">
        <v>301</v>
      </c>
      <c r="C123">
        <v>64900</v>
      </c>
      <c r="D123" t="s">
        <v>68</v>
      </c>
      <c r="E123" t="s">
        <v>16</v>
      </c>
      <c r="F123" t="s">
        <v>66</v>
      </c>
      <c r="G123" t="s">
        <v>30</v>
      </c>
      <c r="H123" t="s">
        <v>19</v>
      </c>
      <c r="I123">
        <v>12923</v>
      </c>
      <c r="J123">
        <v>25</v>
      </c>
      <c r="L123" t="s">
        <v>26</v>
      </c>
      <c r="M123" t="s">
        <v>21</v>
      </c>
      <c r="N123">
        <v>9.0399999999999991</v>
      </c>
      <c r="O123" t="s">
        <v>22</v>
      </c>
    </row>
    <row r="124" spans="1:15" x14ac:dyDescent="0.25">
      <c r="A124">
        <v>3610</v>
      </c>
      <c r="B124">
        <v>301</v>
      </c>
      <c r="C124">
        <v>64900</v>
      </c>
      <c r="D124" t="s">
        <v>68</v>
      </c>
      <c r="E124" t="s">
        <v>16</v>
      </c>
      <c r="F124" t="s">
        <v>66</v>
      </c>
      <c r="G124" t="s">
        <v>91</v>
      </c>
      <c r="H124" t="s">
        <v>19</v>
      </c>
      <c r="I124">
        <v>12923</v>
      </c>
      <c r="J124">
        <v>25</v>
      </c>
      <c r="L124" t="s">
        <v>26</v>
      </c>
      <c r="M124" t="s">
        <v>21</v>
      </c>
      <c r="N124">
        <v>18.07</v>
      </c>
      <c r="O124" t="s">
        <v>22</v>
      </c>
    </row>
    <row r="125" spans="1:15" x14ac:dyDescent="0.25">
      <c r="A125">
        <v>3610</v>
      </c>
      <c r="B125">
        <v>301</v>
      </c>
      <c r="C125">
        <v>64900</v>
      </c>
      <c r="D125" t="s">
        <v>69</v>
      </c>
      <c r="E125" t="s">
        <v>16</v>
      </c>
      <c r="F125" t="s">
        <v>66</v>
      </c>
      <c r="G125" t="s">
        <v>32</v>
      </c>
      <c r="H125" t="s">
        <v>19</v>
      </c>
      <c r="I125">
        <v>12923</v>
      </c>
      <c r="J125">
        <v>25</v>
      </c>
      <c r="L125" t="s">
        <v>26</v>
      </c>
      <c r="M125" t="s">
        <v>21</v>
      </c>
      <c r="N125">
        <v>18.07</v>
      </c>
      <c r="O125" t="s">
        <v>22</v>
      </c>
    </row>
    <row r="126" spans="1:15" x14ac:dyDescent="0.25">
      <c r="A126">
        <v>3610</v>
      </c>
      <c r="B126">
        <v>301</v>
      </c>
      <c r="C126">
        <v>64900</v>
      </c>
      <c r="D126" t="s">
        <v>70</v>
      </c>
      <c r="E126" t="s">
        <v>16</v>
      </c>
      <c r="F126" t="s">
        <v>66</v>
      </c>
      <c r="G126" t="s">
        <v>71</v>
      </c>
      <c r="H126" t="s">
        <v>19</v>
      </c>
      <c r="I126">
        <v>12923</v>
      </c>
      <c r="J126">
        <v>25</v>
      </c>
      <c r="L126" t="s">
        <v>26</v>
      </c>
      <c r="M126" t="s">
        <v>21</v>
      </c>
      <c r="N126">
        <v>2.71</v>
      </c>
      <c r="O126" t="s">
        <v>22</v>
      </c>
    </row>
    <row r="127" spans="1:15" x14ac:dyDescent="0.25">
      <c r="A127">
        <v>3610</v>
      </c>
      <c r="B127">
        <v>301</v>
      </c>
      <c r="C127">
        <v>64900</v>
      </c>
      <c r="D127" t="s">
        <v>72</v>
      </c>
      <c r="E127" t="s">
        <v>16</v>
      </c>
      <c r="F127" t="s">
        <v>73</v>
      </c>
      <c r="G127" t="s">
        <v>32</v>
      </c>
      <c r="H127" t="s">
        <v>19</v>
      </c>
      <c r="I127">
        <v>12923</v>
      </c>
      <c r="J127">
        <v>25</v>
      </c>
      <c r="L127" t="s">
        <v>35</v>
      </c>
      <c r="M127" t="s">
        <v>21</v>
      </c>
      <c r="N127">
        <v>3.71</v>
      </c>
      <c r="O127" t="s">
        <v>22</v>
      </c>
    </row>
    <row r="128" spans="1:15" x14ac:dyDescent="0.25">
      <c r="A128">
        <v>3610</v>
      </c>
      <c r="B128">
        <v>301</v>
      </c>
      <c r="C128">
        <v>64900</v>
      </c>
      <c r="D128" t="s">
        <v>74</v>
      </c>
      <c r="E128" t="s">
        <v>16</v>
      </c>
      <c r="F128" t="s">
        <v>75</v>
      </c>
      <c r="G128" t="s">
        <v>67</v>
      </c>
      <c r="H128" t="s">
        <v>19</v>
      </c>
      <c r="I128">
        <v>12923</v>
      </c>
      <c r="J128">
        <v>25</v>
      </c>
      <c r="L128" t="s">
        <v>38</v>
      </c>
      <c r="M128" t="s">
        <v>21</v>
      </c>
      <c r="N128">
        <v>3.71</v>
      </c>
      <c r="O128" t="s">
        <v>22</v>
      </c>
    </row>
    <row r="129" spans="1:15" x14ac:dyDescent="0.25">
      <c r="A129">
        <v>3610</v>
      </c>
      <c r="B129">
        <v>301</v>
      </c>
      <c r="C129">
        <v>64900</v>
      </c>
      <c r="D129" t="s">
        <v>92</v>
      </c>
      <c r="E129" t="s">
        <v>16</v>
      </c>
      <c r="F129" t="s">
        <v>75</v>
      </c>
      <c r="G129" t="s">
        <v>25</v>
      </c>
      <c r="H129" t="s">
        <v>19</v>
      </c>
      <c r="I129">
        <v>12923</v>
      </c>
      <c r="J129">
        <v>25</v>
      </c>
      <c r="L129" t="s">
        <v>38</v>
      </c>
      <c r="M129" t="s">
        <v>21</v>
      </c>
      <c r="N129">
        <v>1.85</v>
      </c>
      <c r="O129" t="s">
        <v>22</v>
      </c>
    </row>
    <row r="130" spans="1:15" x14ac:dyDescent="0.25">
      <c r="A130">
        <v>3610</v>
      </c>
      <c r="B130">
        <v>301</v>
      </c>
      <c r="C130">
        <v>64900</v>
      </c>
      <c r="D130" t="s">
        <v>76</v>
      </c>
      <c r="E130" t="s">
        <v>16</v>
      </c>
      <c r="F130" t="s">
        <v>75</v>
      </c>
      <c r="G130" t="s">
        <v>77</v>
      </c>
      <c r="H130" t="s">
        <v>19</v>
      </c>
      <c r="I130">
        <v>12923</v>
      </c>
      <c r="J130">
        <v>25</v>
      </c>
      <c r="L130" t="s">
        <v>38</v>
      </c>
      <c r="M130" t="s">
        <v>21</v>
      </c>
      <c r="N130">
        <v>2.2200000000000002</v>
      </c>
      <c r="O130" t="s">
        <v>22</v>
      </c>
    </row>
    <row r="131" spans="1:15" x14ac:dyDescent="0.25">
      <c r="A131">
        <v>3610</v>
      </c>
      <c r="B131">
        <v>301</v>
      </c>
      <c r="C131">
        <v>64900</v>
      </c>
      <c r="D131" t="s">
        <v>76</v>
      </c>
      <c r="E131" t="s">
        <v>16</v>
      </c>
      <c r="F131" t="s">
        <v>75</v>
      </c>
      <c r="G131" t="s">
        <v>32</v>
      </c>
      <c r="H131" t="s">
        <v>19</v>
      </c>
      <c r="I131">
        <v>12923</v>
      </c>
      <c r="J131">
        <v>25</v>
      </c>
      <c r="L131" t="s">
        <v>38</v>
      </c>
      <c r="M131" t="s">
        <v>21</v>
      </c>
      <c r="N131">
        <v>11.12</v>
      </c>
      <c r="O131" t="s">
        <v>22</v>
      </c>
    </row>
    <row r="132" spans="1:15" x14ac:dyDescent="0.25">
      <c r="A132">
        <v>3610</v>
      </c>
      <c r="B132">
        <v>301</v>
      </c>
      <c r="C132">
        <v>64900</v>
      </c>
      <c r="D132" t="s">
        <v>78</v>
      </c>
      <c r="E132" t="s">
        <v>16</v>
      </c>
      <c r="F132" t="s">
        <v>75</v>
      </c>
      <c r="G132" t="s">
        <v>71</v>
      </c>
      <c r="H132" t="s">
        <v>19</v>
      </c>
      <c r="I132">
        <v>12923</v>
      </c>
      <c r="J132">
        <v>25</v>
      </c>
      <c r="L132" t="s">
        <v>38</v>
      </c>
      <c r="M132" t="s">
        <v>21</v>
      </c>
      <c r="N132">
        <v>4.45</v>
      </c>
      <c r="O132" t="s">
        <v>22</v>
      </c>
    </row>
    <row r="133" spans="1:15" x14ac:dyDescent="0.25">
      <c r="A133">
        <v>3610</v>
      </c>
      <c r="B133">
        <v>301</v>
      </c>
      <c r="C133">
        <v>64900</v>
      </c>
      <c r="D133" t="s">
        <v>79</v>
      </c>
      <c r="E133" t="s">
        <v>16</v>
      </c>
      <c r="F133" t="s">
        <v>80</v>
      </c>
      <c r="G133" t="s">
        <v>32</v>
      </c>
      <c r="H133" t="s">
        <v>19</v>
      </c>
      <c r="I133">
        <v>12923</v>
      </c>
      <c r="J133">
        <v>25</v>
      </c>
      <c r="L133" t="s">
        <v>43</v>
      </c>
      <c r="M133" t="s">
        <v>21</v>
      </c>
      <c r="N133">
        <v>3.71</v>
      </c>
      <c r="O133" t="s">
        <v>22</v>
      </c>
    </row>
    <row r="134" spans="1:15" x14ac:dyDescent="0.25">
      <c r="A134">
        <v>3610</v>
      </c>
      <c r="B134">
        <v>301</v>
      </c>
      <c r="C134">
        <v>64900</v>
      </c>
      <c r="D134" t="s">
        <v>81</v>
      </c>
      <c r="E134" t="s">
        <v>16</v>
      </c>
      <c r="F134" t="s">
        <v>82</v>
      </c>
      <c r="G134" t="s">
        <v>32</v>
      </c>
      <c r="H134" t="s">
        <v>19</v>
      </c>
      <c r="I134">
        <v>12923</v>
      </c>
      <c r="J134">
        <v>25</v>
      </c>
      <c r="L134" t="s">
        <v>46</v>
      </c>
      <c r="M134" t="s">
        <v>21</v>
      </c>
      <c r="N134">
        <v>10.38</v>
      </c>
      <c r="O134" t="s">
        <v>22</v>
      </c>
    </row>
    <row r="135" spans="1:15" x14ac:dyDescent="0.25">
      <c r="A135">
        <v>3610</v>
      </c>
      <c r="B135">
        <v>301</v>
      </c>
      <c r="C135">
        <v>64900</v>
      </c>
      <c r="D135" t="s">
        <v>81</v>
      </c>
      <c r="E135" t="s">
        <v>16</v>
      </c>
      <c r="F135" t="s">
        <v>82</v>
      </c>
      <c r="G135" t="s">
        <v>91</v>
      </c>
      <c r="H135" t="s">
        <v>19</v>
      </c>
      <c r="I135">
        <v>12923</v>
      </c>
      <c r="J135">
        <v>25</v>
      </c>
      <c r="L135" t="s">
        <v>46</v>
      </c>
      <c r="M135" t="s">
        <v>21</v>
      </c>
      <c r="N135">
        <v>14.83</v>
      </c>
      <c r="O135" t="s">
        <v>22</v>
      </c>
    </row>
    <row r="136" spans="1:15" x14ac:dyDescent="0.25">
      <c r="A136">
        <v>3610</v>
      </c>
      <c r="B136">
        <v>301</v>
      </c>
      <c r="C136">
        <v>64900</v>
      </c>
      <c r="D136" t="s">
        <v>83</v>
      </c>
      <c r="E136" t="s">
        <v>16</v>
      </c>
      <c r="F136" t="s">
        <v>82</v>
      </c>
      <c r="G136" t="s">
        <v>77</v>
      </c>
      <c r="H136" t="s">
        <v>19</v>
      </c>
      <c r="I136">
        <v>12923</v>
      </c>
      <c r="J136">
        <v>25</v>
      </c>
      <c r="L136" t="s">
        <v>46</v>
      </c>
      <c r="M136" t="s">
        <v>21</v>
      </c>
      <c r="N136">
        <v>1.85</v>
      </c>
      <c r="O136" t="s">
        <v>22</v>
      </c>
    </row>
    <row r="137" spans="1:15" x14ac:dyDescent="0.25">
      <c r="A137">
        <v>3610</v>
      </c>
      <c r="B137">
        <v>301</v>
      </c>
      <c r="C137">
        <v>64900</v>
      </c>
      <c r="D137" t="s">
        <v>93</v>
      </c>
      <c r="E137" t="s">
        <v>16</v>
      </c>
      <c r="F137" t="s">
        <v>85</v>
      </c>
      <c r="G137" t="s">
        <v>91</v>
      </c>
      <c r="H137" t="s">
        <v>19</v>
      </c>
      <c r="I137">
        <v>12923</v>
      </c>
      <c r="J137">
        <v>25</v>
      </c>
      <c r="L137" t="s">
        <v>50</v>
      </c>
      <c r="M137" t="s">
        <v>21</v>
      </c>
      <c r="N137">
        <v>4.45</v>
      </c>
      <c r="O137" t="s">
        <v>22</v>
      </c>
    </row>
    <row r="138" spans="1:15" x14ac:dyDescent="0.25">
      <c r="A138">
        <v>3610</v>
      </c>
      <c r="B138">
        <v>301</v>
      </c>
      <c r="C138">
        <v>64900</v>
      </c>
      <c r="D138" t="s">
        <v>84</v>
      </c>
      <c r="E138" t="s">
        <v>16</v>
      </c>
      <c r="F138" t="s">
        <v>85</v>
      </c>
      <c r="G138" t="s">
        <v>32</v>
      </c>
      <c r="H138" t="s">
        <v>19</v>
      </c>
      <c r="I138">
        <v>12923</v>
      </c>
      <c r="J138">
        <v>25</v>
      </c>
      <c r="L138" t="s">
        <v>50</v>
      </c>
      <c r="M138" t="s">
        <v>21</v>
      </c>
      <c r="N138">
        <v>1.48</v>
      </c>
      <c r="O138" t="s">
        <v>22</v>
      </c>
    </row>
    <row r="139" spans="1:15" x14ac:dyDescent="0.25">
      <c r="A139">
        <v>3610</v>
      </c>
      <c r="B139">
        <v>301</v>
      </c>
      <c r="C139">
        <v>64900</v>
      </c>
      <c r="D139" t="s">
        <v>86</v>
      </c>
      <c r="E139" t="s">
        <v>16</v>
      </c>
      <c r="F139" t="s">
        <v>87</v>
      </c>
      <c r="G139" t="s">
        <v>32</v>
      </c>
      <c r="H139" t="s">
        <v>19</v>
      </c>
      <c r="I139">
        <v>12923</v>
      </c>
      <c r="J139">
        <v>25</v>
      </c>
      <c r="L139" t="s">
        <v>53</v>
      </c>
      <c r="M139" t="s">
        <v>21</v>
      </c>
      <c r="N139">
        <v>10.38</v>
      </c>
      <c r="O139" t="s">
        <v>22</v>
      </c>
    </row>
    <row r="140" spans="1:15" x14ac:dyDescent="0.25">
      <c r="A140">
        <v>3610</v>
      </c>
      <c r="B140">
        <v>301</v>
      </c>
      <c r="C140">
        <v>64900</v>
      </c>
      <c r="D140" t="s">
        <v>88</v>
      </c>
      <c r="E140" t="s">
        <v>16</v>
      </c>
      <c r="F140" t="s">
        <v>87</v>
      </c>
      <c r="G140" t="s">
        <v>89</v>
      </c>
      <c r="H140" t="s">
        <v>19</v>
      </c>
      <c r="I140">
        <v>12923</v>
      </c>
      <c r="J140">
        <v>25</v>
      </c>
      <c r="L140" t="s">
        <v>53</v>
      </c>
      <c r="M140" t="s">
        <v>21</v>
      </c>
      <c r="N140">
        <v>0.37</v>
      </c>
      <c r="O140" t="s">
        <v>22</v>
      </c>
    </row>
    <row r="141" spans="1:15" x14ac:dyDescent="0.25">
      <c r="A141">
        <v>3620</v>
      </c>
      <c r="B141">
        <v>301</v>
      </c>
      <c r="C141">
        <v>64900</v>
      </c>
      <c r="D141" t="s">
        <v>94</v>
      </c>
      <c r="E141" t="s">
        <v>16</v>
      </c>
      <c r="F141" t="s">
        <v>95</v>
      </c>
      <c r="G141" t="s">
        <v>58</v>
      </c>
      <c r="H141" t="s">
        <v>19</v>
      </c>
      <c r="I141">
        <v>12923</v>
      </c>
      <c r="J141">
        <v>25</v>
      </c>
      <c r="L141" t="s">
        <v>26</v>
      </c>
      <c r="M141" t="s">
        <v>21</v>
      </c>
      <c r="N141">
        <v>20.5</v>
      </c>
      <c r="O141" t="s">
        <v>22</v>
      </c>
    </row>
    <row r="142" spans="1:15" x14ac:dyDescent="0.25">
      <c r="A142">
        <v>3620</v>
      </c>
      <c r="B142">
        <v>301</v>
      </c>
      <c r="C142">
        <v>64900</v>
      </c>
      <c r="D142" t="s">
        <v>96</v>
      </c>
      <c r="E142" t="s">
        <v>16</v>
      </c>
      <c r="F142" t="s">
        <v>95</v>
      </c>
      <c r="G142" t="s">
        <v>60</v>
      </c>
      <c r="H142" t="s">
        <v>19</v>
      </c>
      <c r="I142">
        <v>12923</v>
      </c>
      <c r="J142">
        <v>25</v>
      </c>
      <c r="L142" t="s">
        <v>26</v>
      </c>
      <c r="M142" t="s">
        <v>21</v>
      </c>
      <c r="N142">
        <v>20.04</v>
      </c>
      <c r="O142" t="s">
        <v>22</v>
      </c>
    </row>
    <row r="143" spans="1:15" x14ac:dyDescent="0.25">
      <c r="A143">
        <v>3620</v>
      </c>
      <c r="B143">
        <v>301</v>
      </c>
      <c r="C143">
        <v>64900</v>
      </c>
      <c r="D143" t="s">
        <v>97</v>
      </c>
      <c r="E143" t="s">
        <v>16</v>
      </c>
      <c r="F143" t="s">
        <v>73</v>
      </c>
      <c r="G143" t="s">
        <v>58</v>
      </c>
      <c r="H143" t="s">
        <v>19</v>
      </c>
      <c r="I143">
        <v>12923</v>
      </c>
      <c r="J143">
        <v>25</v>
      </c>
      <c r="L143" t="s">
        <v>35</v>
      </c>
      <c r="M143" t="s">
        <v>21</v>
      </c>
      <c r="N143">
        <v>0.31</v>
      </c>
      <c r="O143" t="s">
        <v>22</v>
      </c>
    </row>
    <row r="144" spans="1:15" x14ac:dyDescent="0.25">
      <c r="A144">
        <v>3620</v>
      </c>
      <c r="B144">
        <v>301</v>
      </c>
      <c r="C144">
        <v>64900</v>
      </c>
      <c r="D144" t="s">
        <v>97</v>
      </c>
      <c r="E144" t="s">
        <v>16</v>
      </c>
      <c r="F144" t="s">
        <v>73</v>
      </c>
      <c r="G144" t="s">
        <v>58</v>
      </c>
      <c r="H144" t="s">
        <v>19</v>
      </c>
      <c r="I144">
        <v>12923</v>
      </c>
      <c r="J144">
        <v>25</v>
      </c>
      <c r="L144" t="s">
        <v>35</v>
      </c>
      <c r="M144" t="s">
        <v>21</v>
      </c>
      <c r="N144">
        <v>19.12</v>
      </c>
      <c r="O144" t="s">
        <v>22</v>
      </c>
    </row>
    <row r="145" spans="1:15" x14ac:dyDescent="0.25">
      <c r="A145">
        <v>3620</v>
      </c>
      <c r="B145">
        <v>301</v>
      </c>
      <c r="C145">
        <v>64900</v>
      </c>
      <c r="D145" t="s">
        <v>98</v>
      </c>
      <c r="E145" t="s">
        <v>16</v>
      </c>
      <c r="F145" t="s">
        <v>73</v>
      </c>
      <c r="G145" t="s">
        <v>60</v>
      </c>
      <c r="H145" t="s">
        <v>19</v>
      </c>
      <c r="I145">
        <v>12923</v>
      </c>
      <c r="J145">
        <v>25</v>
      </c>
      <c r="L145" t="s">
        <v>35</v>
      </c>
      <c r="M145" t="s">
        <v>21</v>
      </c>
      <c r="N145">
        <v>13.7</v>
      </c>
      <c r="O145" t="s">
        <v>22</v>
      </c>
    </row>
    <row r="146" spans="1:15" x14ac:dyDescent="0.25">
      <c r="A146">
        <v>3620</v>
      </c>
      <c r="B146">
        <v>301</v>
      </c>
      <c r="C146">
        <v>64900</v>
      </c>
      <c r="D146" t="s">
        <v>99</v>
      </c>
      <c r="E146" t="s">
        <v>16</v>
      </c>
      <c r="F146" t="s">
        <v>80</v>
      </c>
      <c r="G146" t="s">
        <v>58</v>
      </c>
      <c r="H146" t="s">
        <v>19</v>
      </c>
      <c r="I146">
        <v>12923</v>
      </c>
      <c r="J146">
        <v>25</v>
      </c>
      <c r="L146" t="s">
        <v>43</v>
      </c>
      <c r="M146" t="s">
        <v>21</v>
      </c>
      <c r="N146">
        <v>12.24</v>
      </c>
      <c r="O146" t="s">
        <v>22</v>
      </c>
    </row>
    <row r="147" spans="1:15" x14ac:dyDescent="0.25">
      <c r="A147">
        <v>3620</v>
      </c>
      <c r="B147">
        <v>301</v>
      </c>
      <c r="C147">
        <v>64900</v>
      </c>
      <c r="D147" t="s">
        <v>100</v>
      </c>
      <c r="E147" t="s">
        <v>16</v>
      </c>
      <c r="F147" t="s">
        <v>80</v>
      </c>
      <c r="G147" t="s">
        <v>60</v>
      </c>
      <c r="H147" t="s">
        <v>19</v>
      </c>
      <c r="I147">
        <v>12923</v>
      </c>
      <c r="J147">
        <v>25</v>
      </c>
      <c r="L147" t="s">
        <v>43</v>
      </c>
      <c r="M147" t="s">
        <v>21</v>
      </c>
      <c r="N147">
        <v>0.86</v>
      </c>
      <c r="O147" t="s">
        <v>22</v>
      </c>
    </row>
    <row r="148" spans="1:15" x14ac:dyDescent="0.25">
      <c r="A148">
        <v>3620</v>
      </c>
      <c r="B148">
        <v>301</v>
      </c>
      <c r="C148">
        <v>64900</v>
      </c>
      <c r="D148" t="s">
        <v>100</v>
      </c>
      <c r="E148" t="s">
        <v>16</v>
      </c>
      <c r="F148" t="s">
        <v>80</v>
      </c>
      <c r="G148" t="s">
        <v>60</v>
      </c>
      <c r="H148" t="s">
        <v>19</v>
      </c>
      <c r="I148">
        <v>12923</v>
      </c>
      <c r="J148">
        <v>25</v>
      </c>
      <c r="L148" t="s">
        <v>43</v>
      </c>
      <c r="M148" t="s">
        <v>21</v>
      </c>
      <c r="N148">
        <v>14.83</v>
      </c>
      <c r="O148" t="s">
        <v>22</v>
      </c>
    </row>
    <row r="149" spans="1:15" x14ac:dyDescent="0.25">
      <c r="A149">
        <v>5510</v>
      </c>
      <c r="B149">
        <v>301</v>
      </c>
      <c r="C149">
        <v>64900</v>
      </c>
      <c r="D149" t="s">
        <v>101</v>
      </c>
      <c r="E149" t="s">
        <v>16</v>
      </c>
      <c r="F149" t="s">
        <v>102</v>
      </c>
      <c r="G149" t="s">
        <v>103</v>
      </c>
      <c r="H149" t="s">
        <v>19</v>
      </c>
      <c r="I149">
        <v>12923</v>
      </c>
      <c r="J149">
        <v>25</v>
      </c>
      <c r="L149" t="s">
        <v>26</v>
      </c>
      <c r="M149" t="s">
        <v>21</v>
      </c>
      <c r="N149">
        <v>2090</v>
      </c>
      <c r="O149" t="s">
        <v>22</v>
      </c>
    </row>
    <row r="150" spans="1:15" x14ac:dyDescent="0.25">
      <c r="A150">
        <v>5510</v>
      </c>
      <c r="B150">
        <v>301</v>
      </c>
      <c r="C150">
        <v>64900</v>
      </c>
      <c r="D150" t="s">
        <v>15</v>
      </c>
      <c r="E150" t="s">
        <v>16</v>
      </c>
      <c r="F150" t="s">
        <v>104</v>
      </c>
      <c r="G150" t="s">
        <v>105</v>
      </c>
      <c r="H150" t="s">
        <v>19</v>
      </c>
      <c r="I150">
        <v>12923</v>
      </c>
      <c r="J150">
        <v>25</v>
      </c>
      <c r="L150" t="s">
        <v>106</v>
      </c>
      <c r="M150" t="s">
        <v>21</v>
      </c>
      <c r="N150">
        <v>5700</v>
      </c>
      <c r="O150" t="s">
        <v>22</v>
      </c>
    </row>
    <row r="151" spans="1:15" x14ac:dyDescent="0.25">
      <c r="A151">
        <v>5510</v>
      </c>
      <c r="B151">
        <v>301</v>
      </c>
      <c r="C151">
        <v>64900</v>
      </c>
      <c r="D151" t="s">
        <v>107</v>
      </c>
      <c r="E151" t="s">
        <v>108</v>
      </c>
      <c r="F151" t="s">
        <v>109</v>
      </c>
      <c r="G151" t="s">
        <v>110</v>
      </c>
      <c r="H151" t="s">
        <v>19</v>
      </c>
      <c r="I151">
        <v>12923</v>
      </c>
      <c r="J151">
        <v>25</v>
      </c>
      <c r="L151" t="s">
        <v>111</v>
      </c>
      <c r="M151" t="s">
        <v>21</v>
      </c>
      <c r="N151">
        <v>2525</v>
      </c>
      <c r="O151" t="s">
        <v>22</v>
      </c>
    </row>
    <row r="152" spans="1:15" x14ac:dyDescent="0.25">
      <c r="A152">
        <v>5510</v>
      </c>
      <c r="B152">
        <v>301</v>
      </c>
      <c r="C152">
        <v>64900</v>
      </c>
      <c r="D152" t="s">
        <v>112</v>
      </c>
      <c r="E152" t="s">
        <v>108</v>
      </c>
      <c r="F152" t="s">
        <v>113</v>
      </c>
      <c r="G152" t="s">
        <v>110</v>
      </c>
      <c r="H152" t="s">
        <v>19</v>
      </c>
      <c r="I152">
        <v>12923</v>
      </c>
      <c r="J152">
        <v>25</v>
      </c>
      <c r="L152" t="s">
        <v>114</v>
      </c>
      <c r="M152" t="s">
        <v>21</v>
      </c>
      <c r="N152">
        <v>4350</v>
      </c>
      <c r="O152" t="s">
        <v>22</v>
      </c>
    </row>
    <row r="153" spans="1:15" x14ac:dyDescent="0.25">
      <c r="A153">
        <v>5510</v>
      </c>
      <c r="B153">
        <v>301</v>
      </c>
      <c r="C153">
        <v>64900</v>
      </c>
      <c r="D153" t="s">
        <v>112</v>
      </c>
      <c r="E153" t="s">
        <v>108</v>
      </c>
      <c r="F153" t="s">
        <v>115</v>
      </c>
      <c r="G153" t="s">
        <v>110</v>
      </c>
      <c r="H153" t="s">
        <v>19</v>
      </c>
      <c r="I153">
        <v>12923</v>
      </c>
      <c r="J153">
        <v>25</v>
      </c>
      <c r="L153" t="s">
        <v>116</v>
      </c>
      <c r="M153" t="s">
        <v>21</v>
      </c>
      <c r="N153">
        <v>3525</v>
      </c>
      <c r="O153" t="s">
        <v>22</v>
      </c>
    </row>
    <row r="154" spans="1:15" x14ac:dyDescent="0.25">
      <c r="A154">
        <v>5510</v>
      </c>
      <c r="B154">
        <v>301</v>
      </c>
      <c r="C154">
        <v>64900</v>
      </c>
      <c r="D154" t="s">
        <v>117</v>
      </c>
      <c r="E154" t="s">
        <v>16</v>
      </c>
      <c r="F154" t="s">
        <v>118</v>
      </c>
      <c r="G154" t="s">
        <v>119</v>
      </c>
      <c r="H154" t="s">
        <v>19</v>
      </c>
      <c r="I154">
        <v>12923</v>
      </c>
      <c r="J154">
        <v>25</v>
      </c>
      <c r="L154" t="s">
        <v>120</v>
      </c>
      <c r="M154" t="s">
        <v>21</v>
      </c>
      <c r="N154">
        <v>3775</v>
      </c>
      <c r="O154" t="s">
        <v>22</v>
      </c>
    </row>
    <row r="155" spans="1:15" x14ac:dyDescent="0.25">
      <c r="A155">
        <v>5646</v>
      </c>
      <c r="B155">
        <v>301</v>
      </c>
      <c r="C155">
        <v>64500</v>
      </c>
      <c r="D155" t="s">
        <v>121</v>
      </c>
      <c r="E155" t="s">
        <v>108</v>
      </c>
      <c r="F155" t="s">
        <v>122</v>
      </c>
      <c r="G155" t="s">
        <v>123</v>
      </c>
      <c r="H155" t="s">
        <v>19</v>
      </c>
      <c r="I155">
        <v>12923</v>
      </c>
      <c r="J155">
        <v>25</v>
      </c>
      <c r="L155" t="s">
        <v>124</v>
      </c>
      <c r="M155" t="s">
        <v>21</v>
      </c>
      <c r="N155">
        <v>19000</v>
      </c>
      <c r="O155" t="s">
        <v>22</v>
      </c>
    </row>
    <row r="156" spans="1:15" x14ac:dyDescent="0.25">
      <c r="A156">
        <v>5646</v>
      </c>
      <c r="B156">
        <v>301</v>
      </c>
      <c r="C156">
        <v>64500</v>
      </c>
      <c r="D156" t="s">
        <v>125</v>
      </c>
      <c r="E156" t="s">
        <v>108</v>
      </c>
      <c r="F156" t="s">
        <v>126</v>
      </c>
      <c r="G156" t="s">
        <v>123</v>
      </c>
      <c r="H156" t="s">
        <v>19</v>
      </c>
      <c r="I156">
        <v>12923</v>
      </c>
      <c r="J156">
        <v>25</v>
      </c>
      <c r="L156" t="s">
        <v>127</v>
      </c>
      <c r="M156" t="s">
        <v>21</v>
      </c>
      <c r="N156">
        <v>15000</v>
      </c>
      <c r="O156" t="s">
        <v>22</v>
      </c>
    </row>
    <row r="157" spans="1:15" x14ac:dyDescent="0.25">
      <c r="A157">
        <v>5646</v>
      </c>
      <c r="B157">
        <v>301</v>
      </c>
      <c r="C157">
        <v>64900</v>
      </c>
      <c r="D157" t="s">
        <v>128</v>
      </c>
      <c r="E157" t="s">
        <v>16</v>
      </c>
      <c r="F157" t="s">
        <v>129</v>
      </c>
      <c r="G157" t="s">
        <v>103</v>
      </c>
      <c r="H157" t="s">
        <v>19</v>
      </c>
      <c r="I157">
        <v>12923</v>
      </c>
      <c r="J157">
        <v>25</v>
      </c>
      <c r="L157" t="s">
        <v>26</v>
      </c>
      <c r="M157" t="s">
        <v>21</v>
      </c>
      <c r="N157">
        <v>2800</v>
      </c>
      <c r="O157" t="s">
        <v>22</v>
      </c>
    </row>
    <row r="158" spans="1:15" x14ac:dyDescent="0.25">
      <c r="A158">
        <v>5985</v>
      </c>
      <c r="B158">
        <v>301</v>
      </c>
      <c r="C158">
        <v>64900</v>
      </c>
      <c r="D158" t="s">
        <v>130</v>
      </c>
      <c r="E158" t="s">
        <v>108</v>
      </c>
      <c r="F158" t="s">
        <v>131</v>
      </c>
      <c r="G158" t="s">
        <v>132</v>
      </c>
      <c r="H158" t="s">
        <v>19</v>
      </c>
      <c r="I158">
        <v>12923</v>
      </c>
      <c r="J158">
        <v>25</v>
      </c>
      <c r="L158" t="s">
        <v>133</v>
      </c>
      <c r="M158" t="s">
        <v>21</v>
      </c>
      <c r="N158">
        <v>64</v>
      </c>
      <c r="O158" t="s">
        <v>22</v>
      </c>
    </row>
    <row r="159" spans="1:15" x14ac:dyDescent="0.25">
      <c r="A159">
        <v>5985</v>
      </c>
      <c r="B159">
        <v>301</v>
      </c>
      <c r="C159">
        <v>64900</v>
      </c>
      <c r="D159" t="s">
        <v>134</v>
      </c>
      <c r="E159" t="s">
        <v>108</v>
      </c>
      <c r="F159" t="s">
        <v>135</v>
      </c>
      <c r="G159" t="s">
        <v>136</v>
      </c>
      <c r="H159" t="s">
        <v>19</v>
      </c>
      <c r="I159">
        <v>12923</v>
      </c>
      <c r="J159">
        <v>25</v>
      </c>
      <c r="L159" t="s">
        <v>137</v>
      </c>
      <c r="M159" t="s">
        <v>21</v>
      </c>
      <c r="N159">
        <v>60</v>
      </c>
      <c r="O159" t="s">
        <v>22</v>
      </c>
    </row>
    <row r="160" spans="1:15" x14ac:dyDescent="0.25">
      <c r="A160">
        <v>8699</v>
      </c>
      <c r="B160">
        <v>301</v>
      </c>
      <c r="C160">
        <v>64900</v>
      </c>
      <c r="D160" t="s">
        <v>138</v>
      </c>
      <c r="E160" t="s">
        <v>16</v>
      </c>
      <c r="F160" t="s">
        <v>139</v>
      </c>
      <c r="G160" t="s">
        <v>140</v>
      </c>
      <c r="H160" t="s">
        <v>19</v>
      </c>
      <c r="I160">
        <v>12923</v>
      </c>
      <c r="J160">
        <v>25</v>
      </c>
      <c r="L160" t="s">
        <v>141</v>
      </c>
      <c r="M160" t="s">
        <v>21</v>
      </c>
      <c r="N160">
        <v>565217</v>
      </c>
      <c r="O160" t="s">
        <v>22</v>
      </c>
    </row>
    <row r="161" spans="1:15" x14ac:dyDescent="0.25">
      <c r="A161">
        <v>86999</v>
      </c>
      <c r="B161">
        <v>301</v>
      </c>
      <c r="C161">
        <v>64900</v>
      </c>
      <c r="D161" t="s">
        <v>142</v>
      </c>
      <c r="E161" t="s">
        <v>16</v>
      </c>
      <c r="F161" t="s">
        <v>143</v>
      </c>
      <c r="G161" t="s">
        <v>144</v>
      </c>
      <c r="H161" t="s">
        <v>19</v>
      </c>
      <c r="I161">
        <v>12923</v>
      </c>
      <c r="J161">
        <v>25</v>
      </c>
      <c r="L161" t="s">
        <v>26</v>
      </c>
      <c r="M161" t="s">
        <v>21</v>
      </c>
      <c r="N161">
        <v>-471339.75</v>
      </c>
      <c r="O161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AF887-9740-4479-8C8D-278549ED9FD7}">
  <dimension ref="A1:O127"/>
  <sheetViews>
    <sheetView workbookViewId="0">
      <selection activeCell="A281" sqref="A281:XFD281"/>
    </sheetView>
  </sheetViews>
  <sheetFormatPr defaultRowHeight="15" x14ac:dyDescent="0.25"/>
  <sheetData>
    <row r="1" spans="1:15" x14ac:dyDescent="0.25">
      <c r="A1" t="s">
        <v>2</v>
      </c>
      <c r="B1" t="s">
        <v>1</v>
      </c>
      <c r="C1" t="s">
        <v>3</v>
      </c>
      <c r="D1" t="s">
        <v>7</v>
      </c>
      <c r="E1" t="s">
        <v>8</v>
      </c>
      <c r="F1" t="s">
        <v>9</v>
      </c>
      <c r="G1" t="s">
        <v>10</v>
      </c>
      <c r="H1" t="s">
        <v>6</v>
      </c>
      <c r="I1" t="s">
        <v>0</v>
      </c>
      <c r="J1" t="s">
        <v>4</v>
      </c>
      <c r="K1" t="s">
        <v>5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>
        <v>1230</v>
      </c>
      <c r="B2">
        <v>301</v>
      </c>
      <c r="C2">
        <v>64900</v>
      </c>
      <c r="D2" t="s">
        <v>220</v>
      </c>
      <c r="E2" t="s">
        <v>16</v>
      </c>
      <c r="F2" t="s">
        <v>217</v>
      </c>
      <c r="G2" t="s">
        <v>25</v>
      </c>
      <c r="H2" t="s">
        <v>19</v>
      </c>
      <c r="I2">
        <v>12923</v>
      </c>
      <c r="J2">
        <v>26</v>
      </c>
      <c r="L2" t="s">
        <v>193</v>
      </c>
      <c r="M2" t="s">
        <v>21</v>
      </c>
      <c r="N2">
        <v>90.5</v>
      </c>
      <c r="O2" t="s">
        <v>22</v>
      </c>
    </row>
    <row r="3" spans="1:15" x14ac:dyDescent="0.25">
      <c r="A3">
        <v>1230</v>
      </c>
      <c r="B3">
        <v>301</v>
      </c>
      <c r="C3">
        <v>64900</v>
      </c>
      <c r="D3" t="s">
        <v>218</v>
      </c>
      <c r="E3" t="s">
        <v>16</v>
      </c>
      <c r="F3" t="s">
        <v>217</v>
      </c>
      <c r="G3" t="s">
        <v>219</v>
      </c>
      <c r="H3" t="s">
        <v>19</v>
      </c>
      <c r="I3">
        <v>12923</v>
      </c>
      <c r="J3">
        <v>26</v>
      </c>
      <c r="L3" t="s">
        <v>193</v>
      </c>
      <c r="M3" t="s">
        <v>21</v>
      </c>
      <c r="N3">
        <v>452.5</v>
      </c>
      <c r="O3" t="s">
        <v>22</v>
      </c>
    </row>
    <row r="4" spans="1:15" x14ac:dyDescent="0.25">
      <c r="A4">
        <v>1230</v>
      </c>
      <c r="B4">
        <v>301</v>
      </c>
      <c r="C4">
        <v>64900</v>
      </c>
      <c r="D4" t="s">
        <v>218</v>
      </c>
      <c r="E4" t="s">
        <v>16</v>
      </c>
      <c r="F4" t="s">
        <v>217</v>
      </c>
      <c r="G4" t="s">
        <v>32</v>
      </c>
      <c r="H4" t="s">
        <v>19</v>
      </c>
      <c r="I4">
        <v>12923</v>
      </c>
      <c r="J4">
        <v>26</v>
      </c>
      <c r="L4" t="s">
        <v>193</v>
      </c>
      <c r="M4" t="s">
        <v>21</v>
      </c>
      <c r="N4">
        <v>905</v>
      </c>
      <c r="O4" t="s">
        <v>22</v>
      </c>
    </row>
    <row r="5" spans="1:15" x14ac:dyDescent="0.25">
      <c r="A5">
        <v>1230</v>
      </c>
      <c r="B5">
        <v>301</v>
      </c>
      <c r="C5">
        <v>64900</v>
      </c>
      <c r="D5" t="s">
        <v>216</v>
      </c>
      <c r="E5" t="s">
        <v>16</v>
      </c>
      <c r="F5" t="s">
        <v>215</v>
      </c>
      <c r="G5" t="s">
        <v>27</v>
      </c>
      <c r="H5" t="s">
        <v>19</v>
      </c>
      <c r="I5">
        <v>12923</v>
      </c>
      <c r="J5">
        <v>26</v>
      </c>
      <c r="L5" t="s">
        <v>146</v>
      </c>
      <c r="M5" t="s">
        <v>21</v>
      </c>
      <c r="N5">
        <v>-2081.5</v>
      </c>
      <c r="O5" t="s">
        <v>145</v>
      </c>
    </row>
    <row r="6" spans="1:15" x14ac:dyDescent="0.25">
      <c r="A6">
        <v>1230</v>
      </c>
      <c r="B6">
        <v>301</v>
      </c>
      <c r="C6">
        <v>64900</v>
      </c>
      <c r="D6" t="s">
        <v>216</v>
      </c>
      <c r="E6" t="s">
        <v>16</v>
      </c>
      <c r="F6" t="s">
        <v>215</v>
      </c>
      <c r="G6" t="s">
        <v>31</v>
      </c>
      <c r="H6" t="s">
        <v>19</v>
      </c>
      <c r="I6">
        <v>12923</v>
      </c>
      <c r="J6">
        <v>26</v>
      </c>
      <c r="L6" t="s">
        <v>146</v>
      </c>
      <c r="M6" t="s">
        <v>21</v>
      </c>
      <c r="N6">
        <v>-1810</v>
      </c>
      <c r="O6" t="s">
        <v>145</v>
      </c>
    </row>
    <row r="7" spans="1:15" x14ac:dyDescent="0.25">
      <c r="A7">
        <v>1230</v>
      </c>
      <c r="B7">
        <v>301</v>
      </c>
      <c r="C7">
        <v>64900</v>
      </c>
      <c r="D7" t="s">
        <v>216</v>
      </c>
      <c r="E7" t="s">
        <v>16</v>
      </c>
      <c r="F7" t="s">
        <v>215</v>
      </c>
      <c r="G7" t="s">
        <v>32</v>
      </c>
      <c r="H7" t="s">
        <v>19</v>
      </c>
      <c r="I7">
        <v>12923</v>
      </c>
      <c r="J7">
        <v>26</v>
      </c>
      <c r="L7" t="s">
        <v>146</v>
      </c>
      <c r="M7" t="s">
        <v>21</v>
      </c>
      <c r="N7">
        <v>-1810</v>
      </c>
      <c r="O7" t="s">
        <v>145</v>
      </c>
    </row>
    <row r="8" spans="1:15" x14ac:dyDescent="0.25">
      <c r="A8">
        <v>1230</v>
      </c>
      <c r="B8">
        <v>301</v>
      </c>
      <c r="C8">
        <v>64900</v>
      </c>
      <c r="D8" t="s">
        <v>216</v>
      </c>
      <c r="E8" t="s">
        <v>16</v>
      </c>
      <c r="F8" t="s">
        <v>215</v>
      </c>
      <c r="G8" t="s">
        <v>30</v>
      </c>
      <c r="H8" t="s">
        <v>19</v>
      </c>
      <c r="I8">
        <v>12923</v>
      </c>
      <c r="J8">
        <v>26</v>
      </c>
      <c r="L8" t="s">
        <v>146</v>
      </c>
      <c r="M8" t="s">
        <v>21</v>
      </c>
      <c r="N8">
        <v>-905</v>
      </c>
      <c r="O8" t="s">
        <v>145</v>
      </c>
    </row>
    <row r="9" spans="1:15" x14ac:dyDescent="0.25">
      <c r="A9">
        <v>1230</v>
      </c>
      <c r="B9">
        <v>301</v>
      </c>
      <c r="C9">
        <v>64900</v>
      </c>
      <c r="D9" t="s">
        <v>216</v>
      </c>
      <c r="E9" t="s">
        <v>16</v>
      </c>
      <c r="F9" t="s">
        <v>215</v>
      </c>
      <c r="G9" t="s">
        <v>25</v>
      </c>
      <c r="H9" t="s">
        <v>19</v>
      </c>
      <c r="I9">
        <v>12923</v>
      </c>
      <c r="J9">
        <v>26</v>
      </c>
      <c r="L9" t="s">
        <v>146</v>
      </c>
      <c r="M9" t="s">
        <v>21</v>
      </c>
      <c r="N9">
        <v>-859.75</v>
      </c>
      <c r="O9" t="s">
        <v>145</v>
      </c>
    </row>
    <row r="10" spans="1:15" x14ac:dyDescent="0.25">
      <c r="A10">
        <v>1230</v>
      </c>
      <c r="B10">
        <v>301</v>
      </c>
      <c r="C10">
        <v>64900</v>
      </c>
      <c r="D10" t="s">
        <v>23</v>
      </c>
      <c r="E10" t="s">
        <v>16</v>
      </c>
      <c r="F10" t="s">
        <v>215</v>
      </c>
      <c r="G10" t="s">
        <v>29</v>
      </c>
      <c r="H10" t="s">
        <v>19</v>
      </c>
      <c r="I10">
        <v>12923</v>
      </c>
      <c r="J10">
        <v>26</v>
      </c>
      <c r="L10" t="s">
        <v>146</v>
      </c>
      <c r="M10" t="s">
        <v>21</v>
      </c>
      <c r="N10">
        <v>-271.5</v>
      </c>
      <c r="O10" t="s">
        <v>145</v>
      </c>
    </row>
    <row r="11" spans="1:15" x14ac:dyDescent="0.25">
      <c r="A11">
        <v>1230</v>
      </c>
      <c r="B11">
        <v>301</v>
      </c>
      <c r="C11">
        <v>64900</v>
      </c>
      <c r="D11" t="s">
        <v>214</v>
      </c>
      <c r="E11" t="s">
        <v>16</v>
      </c>
      <c r="F11" t="s">
        <v>212</v>
      </c>
      <c r="G11" t="s">
        <v>27</v>
      </c>
      <c r="H11" t="s">
        <v>19</v>
      </c>
      <c r="I11">
        <v>12923</v>
      </c>
      <c r="J11">
        <v>26</v>
      </c>
      <c r="L11" t="s">
        <v>181</v>
      </c>
      <c r="M11" t="s">
        <v>21</v>
      </c>
      <c r="N11">
        <v>2081.5</v>
      </c>
      <c r="O11" t="s">
        <v>22</v>
      </c>
    </row>
    <row r="12" spans="1:15" x14ac:dyDescent="0.25">
      <c r="A12">
        <v>1230</v>
      </c>
      <c r="B12">
        <v>301</v>
      </c>
      <c r="C12">
        <v>64900</v>
      </c>
      <c r="D12" t="s">
        <v>213</v>
      </c>
      <c r="E12" t="s">
        <v>16</v>
      </c>
      <c r="F12" t="s">
        <v>212</v>
      </c>
      <c r="G12" t="s">
        <v>29</v>
      </c>
      <c r="H12" t="s">
        <v>19</v>
      </c>
      <c r="I12">
        <v>12923</v>
      </c>
      <c r="J12">
        <v>26</v>
      </c>
      <c r="L12" t="s">
        <v>181</v>
      </c>
      <c r="M12" t="s">
        <v>21</v>
      </c>
      <c r="N12">
        <v>271.5</v>
      </c>
      <c r="O12" t="s">
        <v>22</v>
      </c>
    </row>
    <row r="13" spans="1:15" x14ac:dyDescent="0.25">
      <c r="A13">
        <v>1230</v>
      </c>
      <c r="B13">
        <v>301</v>
      </c>
      <c r="C13">
        <v>64900</v>
      </c>
      <c r="D13" t="s">
        <v>213</v>
      </c>
      <c r="E13" t="s">
        <v>16</v>
      </c>
      <c r="F13" t="s">
        <v>212</v>
      </c>
      <c r="G13" t="s">
        <v>25</v>
      </c>
      <c r="H13" t="s">
        <v>19</v>
      </c>
      <c r="I13">
        <v>12923</v>
      </c>
      <c r="J13">
        <v>26</v>
      </c>
      <c r="L13" t="s">
        <v>181</v>
      </c>
      <c r="M13" t="s">
        <v>21</v>
      </c>
      <c r="N13">
        <v>859.75</v>
      </c>
      <c r="O13" t="s">
        <v>22</v>
      </c>
    </row>
    <row r="14" spans="1:15" x14ac:dyDescent="0.25">
      <c r="A14">
        <v>1230</v>
      </c>
      <c r="B14">
        <v>301</v>
      </c>
      <c r="C14">
        <v>64900</v>
      </c>
      <c r="D14" t="s">
        <v>213</v>
      </c>
      <c r="E14" t="s">
        <v>16</v>
      </c>
      <c r="F14" t="s">
        <v>212</v>
      </c>
      <c r="G14" t="s">
        <v>30</v>
      </c>
      <c r="H14" t="s">
        <v>19</v>
      </c>
      <c r="I14">
        <v>12923</v>
      </c>
      <c r="J14">
        <v>26</v>
      </c>
      <c r="L14" t="s">
        <v>181</v>
      </c>
      <c r="M14" t="s">
        <v>21</v>
      </c>
      <c r="N14">
        <v>905</v>
      </c>
      <c r="O14" t="s">
        <v>22</v>
      </c>
    </row>
    <row r="15" spans="1:15" x14ac:dyDescent="0.25">
      <c r="A15">
        <v>1230</v>
      </c>
      <c r="B15">
        <v>301</v>
      </c>
      <c r="C15">
        <v>64900</v>
      </c>
      <c r="D15" t="s">
        <v>213</v>
      </c>
      <c r="E15" t="s">
        <v>16</v>
      </c>
      <c r="F15" t="s">
        <v>212</v>
      </c>
      <c r="G15" t="s">
        <v>31</v>
      </c>
      <c r="H15" t="s">
        <v>19</v>
      </c>
      <c r="I15">
        <v>12923</v>
      </c>
      <c r="J15">
        <v>26</v>
      </c>
      <c r="L15" t="s">
        <v>181</v>
      </c>
      <c r="M15" t="s">
        <v>21</v>
      </c>
      <c r="N15">
        <v>1810</v>
      </c>
      <c r="O15" t="s">
        <v>22</v>
      </c>
    </row>
    <row r="16" spans="1:15" x14ac:dyDescent="0.25">
      <c r="A16">
        <v>1230</v>
      </c>
      <c r="B16">
        <v>301</v>
      </c>
      <c r="C16">
        <v>64900</v>
      </c>
      <c r="D16" t="s">
        <v>213</v>
      </c>
      <c r="E16" t="s">
        <v>16</v>
      </c>
      <c r="F16" t="s">
        <v>212</v>
      </c>
      <c r="G16" t="s">
        <v>32</v>
      </c>
      <c r="H16" t="s">
        <v>19</v>
      </c>
      <c r="I16">
        <v>12923</v>
      </c>
      <c r="J16">
        <v>26</v>
      </c>
      <c r="L16" t="s">
        <v>181</v>
      </c>
      <c r="M16" t="s">
        <v>21</v>
      </c>
      <c r="N16">
        <v>1810</v>
      </c>
      <c r="O16" t="s">
        <v>22</v>
      </c>
    </row>
    <row r="17" spans="1:15" x14ac:dyDescent="0.25">
      <c r="A17">
        <v>2190</v>
      </c>
      <c r="B17">
        <v>301</v>
      </c>
      <c r="C17">
        <v>64900</v>
      </c>
      <c r="D17" t="s">
        <v>211</v>
      </c>
      <c r="E17" t="s">
        <v>16</v>
      </c>
      <c r="F17" t="s">
        <v>209</v>
      </c>
      <c r="G17" t="s">
        <v>58</v>
      </c>
      <c r="H17" t="s">
        <v>19</v>
      </c>
      <c r="I17">
        <v>12923</v>
      </c>
      <c r="J17">
        <v>26</v>
      </c>
      <c r="L17" t="s">
        <v>177</v>
      </c>
      <c r="M17" t="s">
        <v>21</v>
      </c>
      <c r="N17">
        <v>2146.36</v>
      </c>
      <c r="O17" t="s">
        <v>22</v>
      </c>
    </row>
    <row r="18" spans="1:15" x14ac:dyDescent="0.25">
      <c r="A18">
        <v>2190</v>
      </c>
      <c r="B18">
        <v>301</v>
      </c>
      <c r="C18">
        <v>64900</v>
      </c>
      <c r="D18" t="s">
        <v>210</v>
      </c>
      <c r="E18" t="s">
        <v>16</v>
      </c>
      <c r="F18" t="s">
        <v>209</v>
      </c>
      <c r="G18" t="s">
        <v>60</v>
      </c>
      <c r="H18" t="s">
        <v>19</v>
      </c>
      <c r="I18">
        <v>12923</v>
      </c>
      <c r="J18">
        <v>26</v>
      </c>
      <c r="L18" t="s">
        <v>177</v>
      </c>
      <c r="M18" t="s">
        <v>21</v>
      </c>
      <c r="N18">
        <v>1522.28</v>
      </c>
      <c r="O18" t="s">
        <v>22</v>
      </c>
    </row>
    <row r="19" spans="1:15" x14ac:dyDescent="0.25">
      <c r="A19">
        <v>2190</v>
      </c>
      <c r="B19">
        <v>301</v>
      </c>
      <c r="C19">
        <v>64900</v>
      </c>
      <c r="D19" t="s">
        <v>208</v>
      </c>
      <c r="E19" t="s">
        <v>16</v>
      </c>
      <c r="F19" t="s">
        <v>206</v>
      </c>
      <c r="G19" t="s">
        <v>58</v>
      </c>
      <c r="H19" t="s">
        <v>19</v>
      </c>
      <c r="I19">
        <v>12923</v>
      </c>
      <c r="J19">
        <v>26</v>
      </c>
      <c r="L19" t="s">
        <v>173</v>
      </c>
      <c r="M19" t="s">
        <v>21</v>
      </c>
      <c r="N19">
        <v>5.6</v>
      </c>
      <c r="O19" t="s">
        <v>22</v>
      </c>
    </row>
    <row r="20" spans="1:15" x14ac:dyDescent="0.25">
      <c r="A20">
        <v>2190</v>
      </c>
      <c r="B20">
        <v>301</v>
      </c>
      <c r="C20">
        <v>64900</v>
      </c>
      <c r="D20" t="s">
        <v>208</v>
      </c>
      <c r="E20" t="s">
        <v>16</v>
      </c>
      <c r="F20" t="s">
        <v>206</v>
      </c>
      <c r="G20" t="s">
        <v>58</v>
      </c>
      <c r="H20" t="s">
        <v>19</v>
      </c>
      <c r="I20">
        <v>12923</v>
      </c>
      <c r="J20">
        <v>26</v>
      </c>
      <c r="L20" t="s">
        <v>173</v>
      </c>
      <c r="M20" t="s">
        <v>21</v>
      </c>
      <c r="N20">
        <v>2239.6799999999998</v>
      </c>
      <c r="O20" t="s">
        <v>22</v>
      </c>
    </row>
    <row r="21" spans="1:15" x14ac:dyDescent="0.25">
      <c r="A21">
        <v>2190</v>
      </c>
      <c r="B21">
        <v>301</v>
      </c>
      <c r="C21">
        <v>64900</v>
      </c>
      <c r="D21" t="s">
        <v>207</v>
      </c>
      <c r="E21" t="s">
        <v>16</v>
      </c>
      <c r="F21" t="s">
        <v>206</v>
      </c>
      <c r="G21" t="s">
        <v>60</v>
      </c>
      <c r="H21" t="s">
        <v>19</v>
      </c>
      <c r="I21">
        <v>12923</v>
      </c>
      <c r="J21">
        <v>26</v>
      </c>
      <c r="L21" t="s">
        <v>173</v>
      </c>
      <c r="M21" t="s">
        <v>21</v>
      </c>
      <c r="N21">
        <v>1763.28</v>
      </c>
      <c r="O21" t="s">
        <v>22</v>
      </c>
    </row>
    <row r="22" spans="1:15" x14ac:dyDescent="0.25">
      <c r="A22">
        <v>2190</v>
      </c>
      <c r="B22">
        <v>301</v>
      </c>
      <c r="C22">
        <v>64900</v>
      </c>
      <c r="D22" t="s">
        <v>205</v>
      </c>
      <c r="E22" t="s">
        <v>16</v>
      </c>
      <c r="F22" t="s">
        <v>203</v>
      </c>
      <c r="G22" t="s">
        <v>58</v>
      </c>
      <c r="H22" t="s">
        <v>19</v>
      </c>
      <c r="I22">
        <v>12923</v>
      </c>
      <c r="J22">
        <v>26</v>
      </c>
      <c r="L22" t="s">
        <v>146</v>
      </c>
      <c r="M22" t="s">
        <v>21</v>
      </c>
      <c r="N22">
        <v>-2053.04</v>
      </c>
      <c r="O22" t="s">
        <v>145</v>
      </c>
    </row>
    <row r="23" spans="1:15" x14ac:dyDescent="0.25">
      <c r="A23">
        <v>2190</v>
      </c>
      <c r="B23">
        <v>301</v>
      </c>
      <c r="C23">
        <v>64900</v>
      </c>
      <c r="D23" t="s">
        <v>204</v>
      </c>
      <c r="E23" t="s">
        <v>16</v>
      </c>
      <c r="F23" t="s">
        <v>203</v>
      </c>
      <c r="G23" t="s">
        <v>60</v>
      </c>
      <c r="H23" t="s">
        <v>19</v>
      </c>
      <c r="I23">
        <v>12923</v>
      </c>
      <c r="J23">
        <v>26</v>
      </c>
      <c r="L23" t="s">
        <v>146</v>
      </c>
      <c r="M23" t="s">
        <v>21</v>
      </c>
      <c r="N23">
        <v>-2006.38</v>
      </c>
      <c r="O23" t="s">
        <v>145</v>
      </c>
    </row>
    <row r="24" spans="1:15" x14ac:dyDescent="0.25">
      <c r="A24">
        <v>2190</v>
      </c>
      <c r="B24">
        <v>301</v>
      </c>
      <c r="C24">
        <v>64900</v>
      </c>
      <c r="D24" t="s">
        <v>202</v>
      </c>
      <c r="E24" t="s">
        <v>16</v>
      </c>
      <c r="F24" t="s">
        <v>200</v>
      </c>
      <c r="G24" t="s">
        <v>58</v>
      </c>
      <c r="H24" t="s">
        <v>19</v>
      </c>
      <c r="I24">
        <v>12923</v>
      </c>
      <c r="J24">
        <v>26</v>
      </c>
      <c r="L24" t="s">
        <v>166</v>
      </c>
      <c r="M24" t="s">
        <v>21</v>
      </c>
      <c r="N24">
        <v>2053.04</v>
      </c>
      <c r="O24" t="s">
        <v>22</v>
      </c>
    </row>
    <row r="25" spans="1:15" x14ac:dyDescent="0.25">
      <c r="A25">
        <v>2190</v>
      </c>
      <c r="B25">
        <v>301</v>
      </c>
      <c r="C25">
        <v>64900</v>
      </c>
      <c r="D25" t="s">
        <v>201</v>
      </c>
      <c r="E25" t="s">
        <v>16</v>
      </c>
      <c r="F25" t="s">
        <v>200</v>
      </c>
      <c r="G25" t="s">
        <v>60</v>
      </c>
      <c r="H25" t="s">
        <v>19</v>
      </c>
      <c r="I25">
        <v>12923</v>
      </c>
      <c r="J25">
        <v>26</v>
      </c>
      <c r="L25" t="s">
        <v>166</v>
      </c>
      <c r="M25" t="s">
        <v>21</v>
      </c>
      <c r="N25">
        <v>2006.38</v>
      </c>
      <c r="O25" t="s">
        <v>22</v>
      </c>
    </row>
    <row r="26" spans="1:15" x14ac:dyDescent="0.25">
      <c r="A26">
        <v>3110</v>
      </c>
      <c r="B26">
        <v>301</v>
      </c>
      <c r="C26">
        <v>64900</v>
      </c>
      <c r="D26" t="s">
        <v>199</v>
      </c>
      <c r="E26" t="s">
        <v>16</v>
      </c>
      <c r="F26" t="s">
        <v>195</v>
      </c>
      <c r="G26" t="s">
        <v>32</v>
      </c>
      <c r="H26" t="s">
        <v>19</v>
      </c>
      <c r="I26">
        <v>12923</v>
      </c>
      <c r="J26">
        <v>26</v>
      </c>
      <c r="L26" t="s">
        <v>193</v>
      </c>
      <c r="M26" t="s">
        <v>21</v>
      </c>
      <c r="N26">
        <v>172.86</v>
      </c>
      <c r="O26" t="s">
        <v>22</v>
      </c>
    </row>
    <row r="27" spans="1:15" x14ac:dyDescent="0.25">
      <c r="A27">
        <v>3110</v>
      </c>
      <c r="B27">
        <v>301</v>
      </c>
      <c r="C27">
        <v>64900</v>
      </c>
      <c r="D27" t="s">
        <v>196</v>
      </c>
      <c r="E27" t="s">
        <v>16</v>
      </c>
      <c r="F27" t="s">
        <v>195</v>
      </c>
      <c r="G27" t="s">
        <v>194</v>
      </c>
      <c r="H27" t="s">
        <v>19</v>
      </c>
      <c r="I27">
        <v>12923</v>
      </c>
      <c r="J27">
        <v>26</v>
      </c>
      <c r="L27" t="s">
        <v>193</v>
      </c>
      <c r="M27" t="s">
        <v>21</v>
      </c>
      <c r="N27">
        <v>86.43</v>
      </c>
      <c r="O27" t="s">
        <v>22</v>
      </c>
    </row>
    <row r="28" spans="1:15" x14ac:dyDescent="0.25">
      <c r="A28">
        <v>3110</v>
      </c>
      <c r="B28">
        <v>301</v>
      </c>
      <c r="C28">
        <v>64900</v>
      </c>
      <c r="D28" t="s">
        <v>192</v>
      </c>
      <c r="E28" t="s">
        <v>16</v>
      </c>
      <c r="F28" t="s">
        <v>187</v>
      </c>
      <c r="G28" t="s">
        <v>67</v>
      </c>
      <c r="H28" t="s">
        <v>19</v>
      </c>
      <c r="I28">
        <v>12923</v>
      </c>
      <c r="J28">
        <v>26</v>
      </c>
      <c r="L28" t="s">
        <v>146</v>
      </c>
      <c r="M28" t="s">
        <v>21</v>
      </c>
      <c r="N28">
        <v>-397.57</v>
      </c>
      <c r="O28" t="s">
        <v>145</v>
      </c>
    </row>
    <row r="29" spans="1:15" x14ac:dyDescent="0.25">
      <c r="A29">
        <v>3110</v>
      </c>
      <c r="B29">
        <v>301</v>
      </c>
      <c r="C29">
        <v>64900</v>
      </c>
      <c r="D29" t="s">
        <v>189</v>
      </c>
      <c r="E29" t="s">
        <v>16</v>
      </c>
      <c r="F29" t="s">
        <v>187</v>
      </c>
      <c r="G29" t="s">
        <v>32</v>
      </c>
      <c r="H29" t="s">
        <v>19</v>
      </c>
      <c r="I29">
        <v>12923</v>
      </c>
      <c r="J29">
        <v>26</v>
      </c>
      <c r="L29" t="s">
        <v>146</v>
      </c>
      <c r="M29" t="s">
        <v>21</v>
      </c>
      <c r="N29">
        <v>-345.71</v>
      </c>
      <c r="O29" t="s">
        <v>145</v>
      </c>
    </row>
    <row r="30" spans="1:15" x14ac:dyDescent="0.25">
      <c r="A30">
        <v>3110</v>
      </c>
      <c r="B30">
        <v>301</v>
      </c>
      <c r="C30">
        <v>64900</v>
      </c>
      <c r="D30" t="s">
        <v>189</v>
      </c>
      <c r="E30" t="s">
        <v>16</v>
      </c>
      <c r="F30" t="s">
        <v>187</v>
      </c>
      <c r="G30" t="s">
        <v>30</v>
      </c>
      <c r="H30" t="s">
        <v>19</v>
      </c>
      <c r="I30">
        <v>12923</v>
      </c>
      <c r="J30">
        <v>26</v>
      </c>
      <c r="L30" t="s">
        <v>146</v>
      </c>
      <c r="M30" t="s">
        <v>21</v>
      </c>
      <c r="N30">
        <v>-172.86</v>
      </c>
      <c r="O30" t="s">
        <v>145</v>
      </c>
    </row>
    <row r="31" spans="1:15" x14ac:dyDescent="0.25">
      <c r="A31">
        <v>3110</v>
      </c>
      <c r="B31">
        <v>301</v>
      </c>
      <c r="C31">
        <v>64900</v>
      </c>
      <c r="D31" t="s">
        <v>188</v>
      </c>
      <c r="E31" t="s">
        <v>16</v>
      </c>
      <c r="F31" t="s">
        <v>187</v>
      </c>
      <c r="G31" t="s">
        <v>71</v>
      </c>
      <c r="H31" t="s">
        <v>19</v>
      </c>
      <c r="I31">
        <v>12923</v>
      </c>
      <c r="J31">
        <v>26</v>
      </c>
      <c r="L31" t="s">
        <v>146</v>
      </c>
      <c r="M31" t="s">
        <v>21</v>
      </c>
      <c r="N31">
        <v>-51.86</v>
      </c>
      <c r="O31" t="s">
        <v>145</v>
      </c>
    </row>
    <row r="32" spans="1:15" x14ac:dyDescent="0.25">
      <c r="A32">
        <v>3110</v>
      </c>
      <c r="B32">
        <v>301</v>
      </c>
      <c r="C32">
        <v>64900</v>
      </c>
      <c r="D32" t="s">
        <v>186</v>
      </c>
      <c r="E32" t="s">
        <v>16</v>
      </c>
      <c r="F32" t="s">
        <v>182</v>
      </c>
      <c r="G32" t="s">
        <v>67</v>
      </c>
      <c r="H32" t="s">
        <v>19</v>
      </c>
      <c r="I32">
        <v>12923</v>
      </c>
      <c r="J32">
        <v>26</v>
      </c>
      <c r="L32" t="s">
        <v>181</v>
      </c>
      <c r="M32" t="s">
        <v>21</v>
      </c>
      <c r="N32">
        <v>397.57</v>
      </c>
      <c r="O32" t="s">
        <v>22</v>
      </c>
    </row>
    <row r="33" spans="1:15" x14ac:dyDescent="0.25">
      <c r="A33">
        <v>3110</v>
      </c>
      <c r="B33">
        <v>301</v>
      </c>
      <c r="C33">
        <v>64900</v>
      </c>
      <c r="D33" t="s">
        <v>184</v>
      </c>
      <c r="E33" t="s">
        <v>16</v>
      </c>
      <c r="F33" t="s">
        <v>182</v>
      </c>
      <c r="G33" t="s">
        <v>30</v>
      </c>
      <c r="H33" t="s">
        <v>19</v>
      </c>
      <c r="I33">
        <v>12923</v>
      </c>
      <c r="J33">
        <v>26</v>
      </c>
      <c r="L33" t="s">
        <v>181</v>
      </c>
      <c r="M33" t="s">
        <v>21</v>
      </c>
      <c r="N33">
        <v>172.86</v>
      </c>
      <c r="O33" t="s">
        <v>22</v>
      </c>
    </row>
    <row r="34" spans="1:15" x14ac:dyDescent="0.25">
      <c r="A34">
        <v>3110</v>
      </c>
      <c r="B34">
        <v>301</v>
      </c>
      <c r="C34">
        <v>64900</v>
      </c>
      <c r="D34" t="s">
        <v>184</v>
      </c>
      <c r="E34" t="s">
        <v>16</v>
      </c>
      <c r="F34" t="s">
        <v>182</v>
      </c>
      <c r="G34" t="s">
        <v>32</v>
      </c>
      <c r="H34" t="s">
        <v>19</v>
      </c>
      <c r="I34">
        <v>12923</v>
      </c>
      <c r="J34">
        <v>26</v>
      </c>
      <c r="L34" t="s">
        <v>181</v>
      </c>
      <c r="M34" t="s">
        <v>21</v>
      </c>
      <c r="N34">
        <v>345.71</v>
      </c>
      <c r="O34" t="s">
        <v>22</v>
      </c>
    </row>
    <row r="35" spans="1:15" x14ac:dyDescent="0.25">
      <c r="A35">
        <v>3110</v>
      </c>
      <c r="B35">
        <v>301</v>
      </c>
      <c r="C35">
        <v>64900</v>
      </c>
      <c r="D35" t="s">
        <v>183</v>
      </c>
      <c r="E35" t="s">
        <v>16</v>
      </c>
      <c r="F35" t="s">
        <v>182</v>
      </c>
      <c r="G35" t="s">
        <v>71</v>
      </c>
      <c r="H35" t="s">
        <v>19</v>
      </c>
      <c r="I35">
        <v>12923</v>
      </c>
      <c r="J35">
        <v>26</v>
      </c>
      <c r="L35" t="s">
        <v>181</v>
      </c>
      <c r="M35" t="s">
        <v>21</v>
      </c>
      <c r="N35">
        <v>51.86</v>
      </c>
      <c r="O35" t="s">
        <v>22</v>
      </c>
    </row>
    <row r="36" spans="1:15" x14ac:dyDescent="0.25">
      <c r="A36">
        <v>3310</v>
      </c>
      <c r="B36">
        <v>301</v>
      </c>
      <c r="C36">
        <v>64900</v>
      </c>
      <c r="D36" t="s">
        <v>198</v>
      </c>
      <c r="E36" t="s">
        <v>16</v>
      </c>
      <c r="F36" t="s">
        <v>195</v>
      </c>
      <c r="G36" t="s">
        <v>25</v>
      </c>
      <c r="H36" t="s">
        <v>19</v>
      </c>
      <c r="I36">
        <v>12923</v>
      </c>
      <c r="J36">
        <v>26</v>
      </c>
      <c r="L36" t="s">
        <v>193</v>
      </c>
      <c r="M36" t="s">
        <v>21</v>
      </c>
      <c r="N36">
        <v>1.31</v>
      </c>
      <c r="O36" t="s">
        <v>22</v>
      </c>
    </row>
    <row r="37" spans="1:15" x14ac:dyDescent="0.25">
      <c r="A37">
        <v>3310</v>
      </c>
      <c r="B37">
        <v>301</v>
      </c>
      <c r="C37">
        <v>64900</v>
      </c>
      <c r="D37" t="s">
        <v>198</v>
      </c>
      <c r="E37" t="s">
        <v>16</v>
      </c>
      <c r="F37" t="s">
        <v>195</v>
      </c>
      <c r="G37" t="s">
        <v>25</v>
      </c>
      <c r="H37" t="s">
        <v>19</v>
      </c>
      <c r="I37">
        <v>12923</v>
      </c>
      <c r="J37">
        <v>26</v>
      </c>
      <c r="L37" t="s">
        <v>193</v>
      </c>
      <c r="M37" t="s">
        <v>21</v>
      </c>
      <c r="N37">
        <v>5.61</v>
      </c>
      <c r="O37" t="s">
        <v>22</v>
      </c>
    </row>
    <row r="38" spans="1:15" x14ac:dyDescent="0.25">
      <c r="A38">
        <v>3310</v>
      </c>
      <c r="B38">
        <v>301</v>
      </c>
      <c r="C38">
        <v>64900</v>
      </c>
      <c r="D38" t="s">
        <v>197</v>
      </c>
      <c r="E38" t="s">
        <v>16</v>
      </c>
      <c r="F38" t="s">
        <v>195</v>
      </c>
      <c r="G38" t="s">
        <v>32</v>
      </c>
      <c r="H38" t="s">
        <v>19</v>
      </c>
      <c r="I38">
        <v>12923</v>
      </c>
      <c r="J38">
        <v>26</v>
      </c>
      <c r="L38" t="s">
        <v>193</v>
      </c>
      <c r="M38" t="s">
        <v>21</v>
      </c>
      <c r="N38">
        <v>13.12</v>
      </c>
      <c r="O38" t="s">
        <v>22</v>
      </c>
    </row>
    <row r="39" spans="1:15" x14ac:dyDescent="0.25">
      <c r="A39">
        <v>3310</v>
      </c>
      <c r="B39">
        <v>301</v>
      </c>
      <c r="C39">
        <v>64900</v>
      </c>
      <c r="D39" t="s">
        <v>196</v>
      </c>
      <c r="E39" t="s">
        <v>16</v>
      </c>
      <c r="F39" t="s">
        <v>195</v>
      </c>
      <c r="G39" t="s">
        <v>194</v>
      </c>
      <c r="H39" t="s">
        <v>19</v>
      </c>
      <c r="I39">
        <v>12923</v>
      </c>
      <c r="J39">
        <v>26</v>
      </c>
      <c r="L39" t="s">
        <v>193</v>
      </c>
      <c r="M39" t="s">
        <v>21</v>
      </c>
      <c r="N39">
        <v>6.56</v>
      </c>
      <c r="O39" t="s">
        <v>22</v>
      </c>
    </row>
    <row r="40" spans="1:15" x14ac:dyDescent="0.25">
      <c r="A40">
        <v>3310</v>
      </c>
      <c r="B40">
        <v>301</v>
      </c>
      <c r="C40">
        <v>64900</v>
      </c>
      <c r="D40" t="s">
        <v>192</v>
      </c>
      <c r="E40" t="s">
        <v>16</v>
      </c>
      <c r="F40" t="s">
        <v>187</v>
      </c>
      <c r="G40" t="s">
        <v>67</v>
      </c>
      <c r="H40" t="s">
        <v>19</v>
      </c>
      <c r="I40">
        <v>12923</v>
      </c>
      <c r="J40">
        <v>26</v>
      </c>
      <c r="L40" t="s">
        <v>146</v>
      </c>
      <c r="M40" t="s">
        <v>21</v>
      </c>
      <c r="N40">
        <v>-30.18</v>
      </c>
      <c r="O40" t="s">
        <v>145</v>
      </c>
    </row>
    <row r="41" spans="1:15" x14ac:dyDescent="0.25">
      <c r="A41">
        <v>3310</v>
      </c>
      <c r="B41">
        <v>301</v>
      </c>
      <c r="C41">
        <v>64900</v>
      </c>
      <c r="D41" t="s">
        <v>191</v>
      </c>
      <c r="E41" t="s">
        <v>16</v>
      </c>
      <c r="F41" t="s">
        <v>187</v>
      </c>
      <c r="G41" t="s">
        <v>25</v>
      </c>
      <c r="H41" t="s">
        <v>19</v>
      </c>
      <c r="I41">
        <v>12923</v>
      </c>
      <c r="J41">
        <v>26</v>
      </c>
      <c r="L41" t="s">
        <v>146</v>
      </c>
      <c r="M41" t="s">
        <v>21</v>
      </c>
      <c r="N41">
        <v>-53.3</v>
      </c>
      <c r="O41" t="s">
        <v>145</v>
      </c>
    </row>
    <row r="42" spans="1:15" x14ac:dyDescent="0.25">
      <c r="A42">
        <v>3310</v>
      </c>
      <c r="B42">
        <v>301</v>
      </c>
      <c r="C42">
        <v>64900</v>
      </c>
      <c r="D42" t="s">
        <v>191</v>
      </c>
      <c r="E42" t="s">
        <v>16</v>
      </c>
      <c r="F42" t="s">
        <v>187</v>
      </c>
      <c r="G42" t="s">
        <v>25</v>
      </c>
      <c r="H42" t="s">
        <v>19</v>
      </c>
      <c r="I42">
        <v>12923</v>
      </c>
      <c r="J42">
        <v>26</v>
      </c>
      <c r="L42" t="s">
        <v>146</v>
      </c>
      <c r="M42" t="s">
        <v>21</v>
      </c>
      <c r="N42">
        <v>-12.47</v>
      </c>
      <c r="O42" t="s">
        <v>145</v>
      </c>
    </row>
    <row r="43" spans="1:15" x14ac:dyDescent="0.25">
      <c r="A43">
        <v>3310</v>
      </c>
      <c r="B43">
        <v>301</v>
      </c>
      <c r="C43">
        <v>64900</v>
      </c>
      <c r="D43" t="s">
        <v>190</v>
      </c>
      <c r="E43" t="s">
        <v>16</v>
      </c>
      <c r="F43" t="s">
        <v>187</v>
      </c>
      <c r="G43" t="s">
        <v>91</v>
      </c>
      <c r="H43" t="s">
        <v>19</v>
      </c>
      <c r="I43">
        <v>12923</v>
      </c>
      <c r="J43">
        <v>26</v>
      </c>
      <c r="L43" t="s">
        <v>146</v>
      </c>
      <c r="M43" t="s">
        <v>21</v>
      </c>
      <c r="N43">
        <v>-112.22</v>
      </c>
      <c r="O43" t="s">
        <v>145</v>
      </c>
    </row>
    <row r="44" spans="1:15" x14ac:dyDescent="0.25">
      <c r="A44">
        <v>3310</v>
      </c>
      <c r="B44">
        <v>301</v>
      </c>
      <c r="C44">
        <v>64900</v>
      </c>
      <c r="D44" t="s">
        <v>190</v>
      </c>
      <c r="E44" t="s">
        <v>16</v>
      </c>
      <c r="F44" t="s">
        <v>187</v>
      </c>
      <c r="G44" t="s">
        <v>91</v>
      </c>
      <c r="H44" t="s">
        <v>19</v>
      </c>
      <c r="I44">
        <v>12923</v>
      </c>
      <c r="J44">
        <v>26</v>
      </c>
      <c r="L44" t="s">
        <v>146</v>
      </c>
      <c r="M44" t="s">
        <v>21</v>
      </c>
      <c r="N44">
        <v>-26.24</v>
      </c>
      <c r="O44" t="s">
        <v>145</v>
      </c>
    </row>
    <row r="45" spans="1:15" x14ac:dyDescent="0.25">
      <c r="A45">
        <v>3310</v>
      </c>
      <c r="B45">
        <v>301</v>
      </c>
      <c r="C45">
        <v>64900</v>
      </c>
      <c r="D45" t="s">
        <v>189</v>
      </c>
      <c r="E45" t="s">
        <v>16</v>
      </c>
      <c r="F45" t="s">
        <v>187</v>
      </c>
      <c r="G45" t="s">
        <v>32</v>
      </c>
      <c r="H45" t="s">
        <v>19</v>
      </c>
      <c r="I45">
        <v>12923</v>
      </c>
      <c r="J45">
        <v>26</v>
      </c>
      <c r="L45" t="s">
        <v>146</v>
      </c>
      <c r="M45" t="s">
        <v>21</v>
      </c>
      <c r="N45">
        <v>-26.24</v>
      </c>
      <c r="O45" t="s">
        <v>145</v>
      </c>
    </row>
    <row r="46" spans="1:15" x14ac:dyDescent="0.25">
      <c r="A46">
        <v>3310</v>
      </c>
      <c r="B46">
        <v>301</v>
      </c>
      <c r="C46">
        <v>64900</v>
      </c>
      <c r="D46" t="s">
        <v>189</v>
      </c>
      <c r="E46" t="s">
        <v>16</v>
      </c>
      <c r="F46" t="s">
        <v>187</v>
      </c>
      <c r="G46" t="s">
        <v>30</v>
      </c>
      <c r="H46" t="s">
        <v>19</v>
      </c>
      <c r="I46">
        <v>12923</v>
      </c>
      <c r="J46">
        <v>26</v>
      </c>
      <c r="L46" t="s">
        <v>146</v>
      </c>
      <c r="M46" t="s">
        <v>21</v>
      </c>
      <c r="N46">
        <v>-13.12</v>
      </c>
      <c r="O46" t="s">
        <v>145</v>
      </c>
    </row>
    <row r="47" spans="1:15" x14ac:dyDescent="0.25">
      <c r="A47">
        <v>3310</v>
      </c>
      <c r="B47">
        <v>301</v>
      </c>
      <c r="C47">
        <v>64900</v>
      </c>
      <c r="D47" t="s">
        <v>188</v>
      </c>
      <c r="E47" t="s">
        <v>16</v>
      </c>
      <c r="F47" t="s">
        <v>187</v>
      </c>
      <c r="G47" t="s">
        <v>71</v>
      </c>
      <c r="H47" t="s">
        <v>19</v>
      </c>
      <c r="I47">
        <v>12923</v>
      </c>
      <c r="J47">
        <v>26</v>
      </c>
      <c r="L47" t="s">
        <v>146</v>
      </c>
      <c r="M47" t="s">
        <v>21</v>
      </c>
      <c r="N47">
        <v>-3.94</v>
      </c>
      <c r="O47" t="s">
        <v>145</v>
      </c>
    </row>
    <row r="48" spans="1:15" x14ac:dyDescent="0.25">
      <c r="A48">
        <v>3310</v>
      </c>
      <c r="B48">
        <v>301</v>
      </c>
      <c r="C48">
        <v>64900</v>
      </c>
      <c r="D48" t="s">
        <v>186</v>
      </c>
      <c r="E48" t="s">
        <v>16</v>
      </c>
      <c r="F48" t="s">
        <v>182</v>
      </c>
      <c r="G48" t="s">
        <v>67</v>
      </c>
      <c r="H48" t="s">
        <v>19</v>
      </c>
      <c r="I48">
        <v>12923</v>
      </c>
      <c r="J48">
        <v>26</v>
      </c>
      <c r="L48" t="s">
        <v>181</v>
      </c>
      <c r="M48" t="s">
        <v>21</v>
      </c>
      <c r="N48">
        <v>30.18</v>
      </c>
      <c r="O48" t="s">
        <v>22</v>
      </c>
    </row>
    <row r="49" spans="1:15" x14ac:dyDescent="0.25">
      <c r="A49">
        <v>3310</v>
      </c>
      <c r="B49">
        <v>301</v>
      </c>
      <c r="C49">
        <v>64900</v>
      </c>
      <c r="D49" t="s">
        <v>185</v>
      </c>
      <c r="E49" t="s">
        <v>16</v>
      </c>
      <c r="F49" t="s">
        <v>182</v>
      </c>
      <c r="G49" t="s">
        <v>25</v>
      </c>
      <c r="H49" t="s">
        <v>19</v>
      </c>
      <c r="I49">
        <v>12923</v>
      </c>
      <c r="J49">
        <v>26</v>
      </c>
      <c r="L49" t="s">
        <v>181</v>
      </c>
      <c r="M49" t="s">
        <v>21</v>
      </c>
      <c r="N49">
        <v>12.47</v>
      </c>
      <c r="O49" t="s">
        <v>22</v>
      </c>
    </row>
    <row r="50" spans="1:15" x14ac:dyDescent="0.25">
      <c r="A50">
        <v>3310</v>
      </c>
      <c r="B50">
        <v>301</v>
      </c>
      <c r="C50">
        <v>64900</v>
      </c>
      <c r="D50" t="s">
        <v>185</v>
      </c>
      <c r="E50" t="s">
        <v>16</v>
      </c>
      <c r="F50" t="s">
        <v>182</v>
      </c>
      <c r="G50" t="s">
        <v>91</v>
      </c>
      <c r="H50" t="s">
        <v>19</v>
      </c>
      <c r="I50">
        <v>12923</v>
      </c>
      <c r="J50">
        <v>26</v>
      </c>
      <c r="L50" t="s">
        <v>181</v>
      </c>
      <c r="M50" t="s">
        <v>21</v>
      </c>
      <c r="N50">
        <v>26.24</v>
      </c>
      <c r="O50" t="s">
        <v>22</v>
      </c>
    </row>
    <row r="51" spans="1:15" x14ac:dyDescent="0.25">
      <c r="A51">
        <v>3310</v>
      </c>
      <c r="B51">
        <v>301</v>
      </c>
      <c r="C51">
        <v>64900</v>
      </c>
      <c r="D51" t="s">
        <v>185</v>
      </c>
      <c r="E51" t="s">
        <v>16</v>
      </c>
      <c r="F51" t="s">
        <v>182</v>
      </c>
      <c r="G51" t="s">
        <v>25</v>
      </c>
      <c r="H51" t="s">
        <v>19</v>
      </c>
      <c r="I51">
        <v>12923</v>
      </c>
      <c r="J51">
        <v>26</v>
      </c>
      <c r="L51" t="s">
        <v>181</v>
      </c>
      <c r="M51" t="s">
        <v>21</v>
      </c>
      <c r="N51">
        <v>53.3</v>
      </c>
      <c r="O51" t="s">
        <v>22</v>
      </c>
    </row>
    <row r="52" spans="1:15" x14ac:dyDescent="0.25">
      <c r="A52">
        <v>3310</v>
      </c>
      <c r="B52">
        <v>301</v>
      </c>
      <c r="C52">
        <v>64900</v>
      </c>
      <c r="D52" t="s">
        <v>185</v>
      </c>
      <c r="E52" t="s">
        <v>16</v>
      </c>
      <c r="F52" t="s">
        <v>182</v>
      </c>
      <c r="G52" t="s">
        <v>91</v>
      </c>
      <c r="H52" t="s">
        <v>19</v>
      </c>
      <c r="I52">
        <v>12923</v>
      </c>
      <c r="J52">
        <v>26</v>
      </c>
      <c r="L52" t="s">
        <v>181</v>
      </c>
      <c r="M52" t="s">
        <v>21</v>
      </c>
      <c r="N52">
        <v>112.22</v>
      </c>
      <c r="O52" t="s">
        <v>22</v>
      </c>
    </row>
    <row r="53" spans="1:15" x14ac:dyDescent="0.25">
      <c r="A53">
        <v>3310</v>
      </c>
      <c r="B53">
        <v>301</v>
      </c>
      <c r="C53">
        <v>64900</v>
      </c>
      <c r="D53" t="s">
        <v>184</v>
      </c>
      <c r="E53" t="s">
        <v>16</v>
      </c>
      <c r="F53" t="s">
        <v>182</v>
      </c>
      <c r="G53" t="s">
        <v>30</v>
      </c>
      <c r="H53" t="s">
        <v>19</v>
      </c>
      <c r="I53">
        <v>12923</v>
      </c>
      <c r="J53">
        <v>26</v>
      </c>
      <c r="L53" t="s">
        <v>181</v>
      </c>
      <c r="M53" t="s">
        <v>21</v>
      </c>
      <c r="N53">
        <v>13.12</v>
      </c>
      <c r="O53" t="s">
        <v>22</v>
      </c>
    </row>
    <row r="54" spans="1:15" x14ac:dyDescent="0.25">
      <c r="A54">
        <v>3310</v>
      </c>
      <c r="B54">
        <v>301</v>
      </c>
      <c r="C54">
        <v>64900</v>
      </c>
      <c r="D54" t="s">
        <v>184</v>
      </c>
      <c r="E54" t="s">
        <v>16</v>
      </c>
      <c r="F54" t="s">
        <v>182</v>
      </c>
      <c r="G54" t="s">
        <v>32</v>
      </c>
      <c r="H54" t="s">
        <v>19</v>
      </c>
      <c r="I54">
        <v>12923</v>
      </c>
      <c r="J54">
        <v>26</v>
      </c>
      <c r="L54" t="s">
        <v>181</v>
      </c>
      <c r="M54" t="s">
        <v>21</v>
      </c>
      <c r="N54">
        <v>26.24</v>
      </c>
      <c r="O54" t="s">
        <v>22</v>
      </c>
    </row>
    <row r="55" spans="1:15" x14ac:dyDescent="0.25">
      <c r="A55">
        <v>3310</v>
      </c>
      <c r="B55">
        <v>301</v>
      </c>
      <c r="C55">
        <v>64900</v>
      </c>
      <c r="D55" t="s">
        <v>183</v>
      </c>
      <c r="E55" t="s">
        <v>16</v>
      </c>
      <c r="F55" t="s">
        <v>182</v>
      </c>
      <c r="G55" t="s">
        <v>71</v>
      </c>
      <c r="H55" t="s">
        <v>19</v>
      </c>
      <c r="I55">
        <v>12923</v>
      </c>
      <c r="J55">
        <v>26</v>
      </c>
      <c r="L55" t="s">
        <v>181</v>
      </c>
      <c r="M55" t="s">
        <v>21</v>
      </c>
      <c r="N55">
        <v>3.94</v>
      </c>
      <c r="O55" t="s">
        <v>22</v>
      </c>
    </row>
    <row r="56" spans="1:15" x14ac:dyDescent="0.25">
      <c r="A56">
        <v>3320</v>
      </c>
      <c r="B56">
        <v>301</v>
      </c>
      <c r="C56">
        <v>64900</v>
      </c>
      <c r="D56" t="s">
        <v>180</v>
      </c>
      <c r="E56" t="s">
        <v>16</v>
      </c>
      <c r="F56" t="s">
        <v>178</v>
      </c>
      <c r="G56" t="s">
        <v>58</v>
      </c>
      <c r="H56" t="s">
        <v>19</v>
      </c>
      <c r="I56">
        <v>12923</v>
      </c>
      <c r="J56">
        <v>26</v>
      </c>
      <c r="L56" t="s">
        <v>177</v>
      </c>
      <c r="M56" t="s">
        <v>21</v>
      </c>
      <c r="N56">
        <v>31.12</v>
      </c>
      <c r="O56" t="s">
        <v>22</v>
      </c>
    </row>
    <row r="57" spans="1:15" x14ac:dyDescent="0.25">
      <c r="A57">
        <v>3320</v>
      </c>
      <c r="B57">
        <v>301</v>
      </c>
      <c r="C57">
        <v>64900</v>
      </c>
      <c r="D57" t="s">
        <v>180</v>
      </c>
      <c r="E57" t="s">
        <v>16</v>
      </c>
      <c r="F57" t="s">
        <v>178</v>
      </c>
      <c r="G57" t="s">
        <v>58</v>
      </c>
      <c r="H57" t="s">
        <v>19</v>
      </c>
      <c r="I57">
        <v>12923</v>
      </c>
      <c r="J57">
        <v>26</v>
      </c>
      <c r="L57" t="s">
        <v>177</v>
      </c>
      <c r="M57" t="s">
        <v>21</v>
      </c>
      <c r="N57">
        <v>133.07</v>
      </c>
      <c r="O57" t="s">
        <v>22</v>
      </c>
    </row>
    <row r="58" spans="1:15" x14ac:dyDescent="0.25">
      <c r="A58">
        <v>3320</v>
      </c>
      <c r="B58">
        <v>301</v>
      </c>
      <c r="C58">
        <v>64900</v>
      </c>
      <c r="D58" t="s">
        <v>179</v>
      </c>
      <c r="E58" t="s">
        <v>16</v>
      </c>
      <c r="F58" t="s">
        <v>178</v>
      </c>
      <c r="G58" t="s">
        <v>60</v>
      </c>
      <c r="H58" t="s">
        <v>19</v>
      </c>
      <c r="I58">
        <v>12923</v>
      </c>
      <c r="J58">
        <v>26</v>
      </c>
      <c r="L58" t="s">
        <v>177</v>
      </c>
      <c r="M58" t="s">
        <v>21</v>
      </c>
      <c r="N58">
        <v>22.07</v>
      </c>
      <c r="O58" t="s">
        <v>22</v>
      </c>
    </row>
    <row r="59" spans="1:15" x14ac:dyDescent="0.25">
      <c r="A59">
        <v>3320</v>
      </c>
      <c r="B59">
        <v>301</v>
      </c>
      <c r="C59">
        <v>64900</v>
      </c>
      <c r="D59" t="s">
        <v>179</v>
      </c>
      <c r="E59" t="s">
        <v>16</v>
      </c>
      <c r="F59" t="s">
        <v>178</v>
      </c>
      <c r="G59" t="s">
        <v>60</v>
      </c>
      <c r="H59" t="s">
        <v>19</v>
      </c>
      <c r="I59">
        <v>12923</v>
      </c>
      <c r="J59">
        <v>26</v>
      </c>
      <c r="L59" t="s">
        <v>177</v>
      </c>
      <c r="M59" t="s">
        <v>21</v>
      </c>
      <c r="N59">
        <v>94.38</v>
      </c>
      <c r="O59" t="s">
        <v>22</v>
      </c>
    </row>
    <row r="60" spans="1:15" x14ac:dyDescent="0.25">
      <c r="A60">
        <v>3320</v>
      </c>
      <c r="B60">
        <v>301</v>
      </c>
      <c r="C60">
        <v>64900</v>
      </c>
      <c r="D60" t="s">
        <v>176</v>
      </c>
      <c r="E60" t="s">
        <v>16</v>
      </c>
      <c r="F60" t="s">
        <v>174</v>
      </c>
      <c r="G60" t="s">
        <v>58</v>
      </c>
      <c r="H60" t="s">
        <v>19</v>
      </c>
      <c r="I60">
        <v>12923</v>
      </c>
      <c r="J60">
        <v>26</v>
      </c>
      <c r="L60" t="s">
        <v>173</v>
      </c>
      <c r="M60" t="s">
        <v>21</v>
      </c>
      <c r="N60">
        <v>0.08</v>
      </c>
      <c r="O60" t="s">
        <v>22</v>
      </c>
    </row>
    <row r="61" spans="1:15" x14ac:dyDescent="0.25">
      <c r="A61">
        <v>3320</v>
      </c>
      <c r="B61">
        <v>301</v>
      </c>
      <c r="C61">
        <v>64900</v>
      </c>
      <c r="D61" t="s">
        <v>176</v>
      </c>
      <c r="E61" t="s">
        <v>16</v>
      </c>
      <c r="F61" t="s">
        <v>174</v>
      </c>
      <c r="G61" t="s">
        <v>58</v>
      </c>
      <c r="H61" t="s">
        <v>19</v>
      </c>
      <c r="I61">
        <v>12923</v>
      </c>
      <c r="J61">
        <v>26</v>
      </c>
      <c r="L61" t="s">
        <v>173</v>
      </c>
      <c r="M61" t="s">
        <v>21</v>
      </c>
      <c r="N61">
        <v>0.35</v>
      </c>
      <c r="O61" t="s">
        <v>22</v>
      </c>
    </row>
    <row r="62" spans="1:15" x14ac:dyDescent="0.25">
      <c r="A62">
        <v>3320</v>
      </c>
      <c r="B62">
        <v>301</v>
      </c>
      <c r="C62">
        <v>64900</v>
      </c>
      <c r="D62" t="s">
        <v>176</v>
      </c>
      <c r="E62" t="s">
        <v>16</v>
      </c>
      <c r="F62" t="s">
        <v>174</v>
      </c>
      <c r="G62" t="s">
        <v>58</v>
      </c>
      <c r="H62" t="s">
        <v>19</v>
      </c>
      <c r="I62">
        <v>12923</v>
      </c>
      <c r="J62">
        <v>26</v>
      </c>
      <c r="L62" t="s">
        <v>173</v>
      </c>
      <c r="M62" t="s">
        <v>21</v>
      </c>
      <c r="N62">
        <v>32.479999999999997</v>
      </c>
      <c r="O62" t="s">
        <v>22</v>
      </c>
    </row>
    <row r="63" spans="1:15" x14ac:dyDescent="0.25">
      <c r="A63">
        <v>3320</v>
      </c>
      <c r="B63">
        <v>301</v>
      </c>
      <c r="C63">
        <v>64900</v>
      </c>
      <c r="D63" t="s">
        <v>176</v>
      </c>
      <c r="E63" t="s">
        <v>16</v>
      </c>
      <c r="F63" t="s">
        <v>174</v>
      </c>
      <c r="G63" t="s">
        <v>58</v>
      </c>
      <c r="H63" t="s">
        <v>19</v>
      </c>
      <c r="I63">
        <v>12923</v>
      </c>
      <c r="J63">
        <v>26</v>
      </c>
      <c r="L63" t="s">
        <v>173</v>
      </c>
      <c r="M63" t="s">
        <v>21</v>
      </c>
      <c r="N63">
        <v>138.86000000000001</v>
      </c>
      <c r="O63" t="s">
        <v>22</v>
      </c>
    </row>
    <row r="64" spans="1:15" x14ac:dyDescent="0.25">
      <c r="A64">
        <v>3320</v>
      </c>
      <c r="B64">
        <v>301</v>
      </c>
      <c r="C64">
        <v>64900</v>
      </c>
      <c r="D64" t="s">
        <v>175</v>
      </c>
      <c r="E64" t="s">
        <v>16</v>
      </c>
      <c r="F64" t="s">
        <v>174</v>
      </c>
      <c r="G64" t="s">
        <v>60</v>
      </c>
      <c r="H64" t="s">
        <v>19</v>
      </c>
      <c r="I64">
        <v>12923</v>
      </c>
      <c r="J64">
        <v>26</v>
      </c>
      <c r="L64" t="s">
        <v>173</v>
      </c>
      <c r="M64" t="s">
        <v>21</v>
      </c>
      <c r="N64">
        <v>25.57</v>
      </c>
      <c r="O64" t="s">
        <v>22</v>
      </c>
    </row>
    <row r="65" spans="1:15" x14ac:dyDescent="0.25">
      <c r="A65">
        <v>3320</v>
      </c>
      <c r="B65">
        <v>301</v>
      </c>
      <c r="C65">
        <v>64900</v>
      </c>
      <c r="D65" t="s">
        <v>175</v>
      </c>
      <c r="E65" t="s">
        <v>16</v>
      </c>
      <c r="F65" t="s">
        <v>174</v>
      </c>
      <c r="G65" t="s">
        <v>60</v>
      </c>
      <c r="H65" t="s">
        <v>19</v>
      </c>
      <c r="I65">
        <v>12923</v>
      </c>
      <c r="J65">
        <v>26</v>
      </c>
      <c r="L65" t="s">
        <v>173</v>
      </c>
      <c r="M65" t="s">
        <v>21</v>
      </c>
      <c r="N65">
        <v>109.32</v>
      </c>
      <c r="O65" t="s">
        <v>22</v>
      </c>
    </row>
    <row r="66" spans="1:15" x14ac:dyDescent="0.25">
      <c r="A66">
        <v>3320</v>
      </c>
      <c r="B66">
        <v>301</v>
      </c>
      <c r="C66">
        <v>64900</v>
      </c>
      <c r="D66" t="s">
        <v>172</v>
      </c>
      <c r="E66" t="s">
        <v>16</v>
      </c>
      <c r="F66" t="s">
        <v>170</v>
      </c>
      <c r="G66" t="s">
        <v>58</v>
      </c>
      <c r="H66" t="s">
        <v>19</v>
      </c>
      <c r="I66">
        <v>12923</v>
      </c>
      <c r="J66">
        <v>26</v>
      </c>
      <c r="L66" t="s">
        <v>146</v>
      </c>
      <c r="M66" t="s">
        <v>21</v>
      </c>
      <c r="N66">
        <v>-127.29</v>
      </c>
      <c r="O66" t="s">
        <v>145</v>
      </c>
    </row>
    <row r="67" spans="1:15" x14ac:dyDescent="0.25">
      <c r="A67">
        <v>3320</v>
      </c>
      <c r="B67">
        <v>301</v>
      </c>
      <c r="C67">
        <v>64900</v>
      </c>
      <c r="D67" t="s">
        <v>172</v>
      </c>
      <c r="E67" t="s">
        <v>16</v>
      </c>
      <c r="F67" t="s">
        <v>170</v>
      </c>
      <c r="G67" t="s">
        <v>58</v>
      </c>
      <c r="H67" t="s">
        <v>19</v>
      </c>
      <c r="I67">
        <v>12923</v>
      </c>
      <c r="J67">
        <v>26</v>
      </c>
      <c r="L67" t="s">
        <v>146</v>
      </c>
      <c r="M67" t="s">
        <v>21</v>
      </c>
      <c r="N67">
        <v>-29.77</v>
      </c>
      <c r="O67" t="s">
        <v>145</v>
      </c>
    </row>
    <row r="68" spans="1:15" x14ac:dyDescent="0.25">
      <c r="A68">
        <v>3320</v>
      </c>
      <c r="B68">
        <v>301</v>
      </c>
      <c r="C68">
        <v>64900</v>
      </c>
      <c r="D68" t="s">
        <v>171</v>
      </c>
      <c r="E68" t="s">
        <v>16</v>
      </c>
      <c r="F68" t="s">
        <v>170</v>
      </c>
      <c r="G68" t="s">
        <v>60</v>
      </c>
      <c r="H68" t="s">
        <v>19</v>
      </c>
      <c r="I68">
        <v>12923</v>
      </c>
      <c r="J68">
        <v>26</v>
      </c>
      <c r="L68" t="s">
        <v>146</v>
      </c>
      <c r="M68" t="s">
        <v>21</v>
      </c>
      <c r="N68">
        <v>-124.4</v>
      </c>
      <c r="O68" t="s">
        <v>145</v>
      </c>
    </row>
    <row r="69" spans="1:15" x14ac:dyDescent="0.25">
      <c r="A69">
        <v>3320</v>
      </c>
      <c r="B69">
        <v>301</v>
      </c>
      <c r="C69">
        <v>64900</v>
      </c>
      <c r="D69" t="s">
        <v>171</v>
      </c>
      <c r="E69" t="s">
        <v>16</v>
      </c>
      <c r="F69" t="s">
        <v>170</v>
      </c>
      <c r="G69" t="s">
        <v>60</v>
      </c>
      <c r="H69" t="s">
        <v>19</v>
      </c>
      <c r="I69">
        <v>12923</v>
      </c>
      <c r="J69">
        <v>26</v>
      </c>
      <c r="L69" t="s">
        <v>146</v>
      </c>
      <c r="M69" t="s">
        <v>21</v>
      </c>
      <c r="N69">
        <v>-29.09</v>
      </c>
      <c r="O69" t="s">
        <v>145</v>
      </c>
    </row>
    <row r="70" spans="1:15" x14ac:dyDescent="0.25">
      <c r="A70">
        <v>3320</v>
      </c>
      <c r="B70">
        <v>301</v>
      </c>
      <c r="C70">
        <v>64900</v>
      </c>
      <c r="D70" t="s">
        <v>169</v>
      </c>
      <c r="E70" t="s">
        <v>16</v>
      </c>
      <c r="F70" t="s">
        <v>167</v>
      </c>
      <c r="G70" t="s">
        <v>58</v>
      </c>
      <c r="H70" t="s">
        <v>19</v>
      </c>
      <c r="I70">
        <v>12923</v>
      </c>
      <c r="J70">
        <v>26</v>
      </c>
      <c r="L70" t="s">
        <v>166</v>
      </c>
      <c r="M70" t="s">
        <v>21</v>
      </c>
      <c r="N70">
        <v>29.77</v>
      </c>
      <c r="O70" t="s">
        <v>22</v>
      </c>
    </row>
    <row r="71" spans="1:15" x14ac:dyDescent="0.25">
      <c r="A71">
        <v>3320</v>
      </c>
      <c r="B71">
        <v>301</v>
      </c>
      <c r="C71">
        <v>64900</v>
      </c>
      <c r="D71" t="s">
        <v>169</v>
      </c>
      <c r="E71" t="s">
        <v>16</v>
      </c>
      <c r="F71" t="s">
        <v>167</v>
      </c>
      <c r="G71" t="s">
        <v>58</v>
      </c>
      <c r="H71" t="s">
        <v>19</v>
      </c>
      <c r="I71">
        <v>12923</v>
      </c>
      <c r="J71">
        <v>26</v>
      </c>
      <c r="L71" t="s">
        <v>166</v>
      </c>
      <c r="M71" t="s">
        <v>21</v>
      </c>
      <c r="N71">
        <v>127.29</v>
      </c>
      <c r="O71" t="s">
        <v>22</v>
      </c>
    </row>
    <row r="72" spans="1:15" x14ac:dyDescent="0.25">
      <c r="A72">
        <v>3320</v>
      </c>
      <c r="B72">
        <v>301</v>
      </c>
      <c r="C72">
        <v>64900</v>
      </c>
      <c r="D72" t="s">
        <v>168</v>
      </c>
      <c r="E72" t="s">
        <v>16</v>
      </c>
      <c r="F72" t="s">
        <v>167</v>
      </c>
      <c r="G72" t="s">
        <v>60</v>
      </c>
      <c r="H72" t="s">
        <v>19</v>
      </c>
      <c r="I72">
        <v>12923</v>
      </c>
      <c r="J72">
        <v>26</v>
      </c>
      <c r="L72" t="s">
        <v>166</v>
      </c>
      <c r="M72" t="s">
        <v>21</v>
      </c>
      <c r="N72">
        <v>29.09</v>
      </c>
      <c r="O72" t="s">
        <v>22</v>
      </c>
    </row>
    <row r="73" spans="1:15" x14ac:dyDescent="0.25">
      <c r="A73">
        <v>3320</v>
      </c>
      <c r="B73">
        <v>301</v>
      </c>
      <c r="C73">
        <v>64900</v>
      </c>
      <c r="D73" t="s">
        <v>168</v>
      </c>
      <c r="E73" t="s">
        <v>16</v>
      </c>
      <c r="F73" t="s">
        <v>167</v>
      </c>
      <c r="G73" t="s">
        <v>60</v>
      </c>
      <c r="H73" t="s">
        <v>19</v>
      </c>
      <c r="I73">
        <v>12923</v>
      </c>
      <c r="J73">
        <v>26</v>
      </c>
      <c r="L73" t="s">
        <v>166</v>
      </c>
      <c r="M73" t="s">
        <v>21</v>
      </c>
      <c r="N73">
        <v>124.4</v>
      </c>
      <c r="O73" t="s">
        <v>22</v>
      </c>
    </row>
    <row r="74" spans="1:15" x14ac:dyDescent="0.25">
      <c r="A74">
        <v>3510</v>
      </c>
      <c r="B74">
        <v>301</v>
      </c>
      <c r="C74">
        <v>64900</v>
      </c>
      <c r="D74" t="s">
        <v>198</v>
      </c>
      <c r="E74" t="s">
        <v>16</v>
      </c>
      <c r="F74" t="s">
        <v>195</v>
      </c>
      <c r="G74" t="s">
        <v>25</v>
      </c>
      <c r="H74" t="s">
        <v>19</v>
      </c>
      <c r="I74">
        <v>12923</v>
      </c>
      <c r="J74">
        <v>26</v>
      </c>
      <c r="L74" t="s">
        <v>193</v>
      </c>
      <c r="M74" t="s">
        <v>21</v>
      </c>
      <c r="N74">
        <v>0.05</v>
      </c>
      <c r="O74" t="s">
        <v>22</v>
      </c>
    </row>
    <row r="75" spans="1:15" x14ac:dyDescent="0.25">
      <c r="A75">
        <v>3510</v>
      </c>
      <c r="B75">
        <v>301</v>
      </c>
      <c r="C75">
        <v>64900</v>
      </c>
      <c r="D75" t="s">
        <v>197</v>
      </c>
      <c r="E75" t="s">
        <v>16</v>
      </c>
      <c r="F75" t="s">
        <v>195</v>
      </c>
      <c r="G75" t="s">
        <v>32</v>
      </c>
      <c r="H75" t="s">
        <v>19</v>
      </c>
      <c r="I75">
        <v>12923</v>
      </c>
      <c r="J75">
        <v>26</v>
      </c>
      <c r="L75" t="s">
        <v>193</v>
      </c>
      <c r="M75" t="s">
        <v>21</v>
      </c>
      <c r="N75">
        <v>0.45</v>
      </c>
      <c r="O75" t="s">
        <v>22</v>
      </c>
    </row>
    <row r="76" spans="1:15" x14ac:dyDescent="0.25">
      <c r="A76">
        <v>3510</v>
      </c>
      <c r="B76">
        <v>301</v>
      </c>
      <c r="C76">
        <v>64900</v>
      </c>
      <c r="D76" t="s">
        <v>196</v>
      </c>
      <c r="E76" t="s">
        <v>16</v>
      </c>
      <c r="F76" t="s">
        <v>195</v>
      </c>
      <c r="G76" t="s">
        <v>194</v>
      </c>
      <c r="H76" t="s">
        <v>19</v>
      </c>
      <c r="I76">
        <v>12923</v>
      </c>
      <c r="J76">
        <v>26</v>
      </c>
      <c r="L76" t="s">
        <v>193</v>
      </c>
      <c r="M76" t="s">
        <v>21</v>
      </c>
      <c r="N76">
        <v>0.23</v>
      </c>
      <c r="O76" t="s">
        <v>22</v>
      </c>
    </row>
    <row r="77" spans="1:15" x14ac:dyDescent="0.25">
      <c r="A77">
        <v>3510</v>
      </c>
      <c r="B77">
        <v>301</v>
      </c>
      <c r="C77">
        <v>64900</v>
      </c>
      <c r="D77" t="s">
        <v>192</v>
      </c>
      <c r="E77" t="s">
        <v>16</v>
      </c>
      <c r="F77" t="s">
        <v>187</v>
      </c>
      <c r="G77" t="s">
        <v>67</v>
      </c>
      <c r="H77" t="s">
        <v>19</v>
      </c>
      <c r="I77">
        <v>12923</v>
      </c>
      <c r="J77">
        <v>26</v>
      </c>
      <c r="L77" t="s">
        <v>146</v>
      </c>
      <c r="M77" t="s">
        <v>21</v>
      </c>
      <c r="N77">
        <v>-1.04</v>
      </c>
      <c r="O77" t="s">
        <v>145</v>
      </c>
    </row>
    <row r="78" spans="1:15" x14ac:dyDescent="0.25">
      <c r="A78">
        <v>3510</v>
      </c>
      <c r="B78">
        <v>301</v>
      </c>
      <c r="C78">
        <v>64900</v>
      </c>
      <c r="D78" t="s">
        <v>191</v>
      </c>
      <c r="E78" t="s">
        <v>16</v>
      </c>
      <c r="F78" t="s">
        <v>187</v>
      </c>
      <c r="G78" t="s">
        <v>25</v>
      </c>
      <c r="H78" t="s">
        <v>19</v>
      </c>
      <c r="I78">
        <v>12923</v>
      </c>
      <c r="J78">
        <v>26</v>
      </c>
      <c r="L78" t="s">
        <v>146</v>
      </c>
      <c r="M78" t="s">
        <v>21</v>
      </c>
      <c r="N78">
        <v>-0.43</v>
      </c>
      <c r="O78" t="s">
        <v>145</v>
      </c>
    </row>
    <row r="79" spans="1:15" x14ac:dyDescent="0.25">
      <c r="A79">
        <v>3510</v>
      </c>
      <c r="B79">
        <v>301</v>
      </c>
      <c r="C79">
        <v>64900</v>
      </c>
      <c r="D79" t="s">
        <v>190</v>
      </c>
      <c r="E79" t="s">
        <v>16</v>
      </c>
      <c r="F79" t="s">
        <v>187</v>
      </c>
      <c r="G79" t="s">
        <v>91</v>
      </c>
      <c r="H79" t="s">
        <v>19</v>
      </c>
      <c r="I79">
        <v>12923</v>
      </c>
      <c r="J79">
        <v>26</v>
      </c>
      <c r="L79" t="s">
        <v>146</v>
      </c>
      <c r="M79" t="s">
        <v>21</v>
      </c>
      <c r="N79">
        <v>-0.91</v>
      </c>
      <c r="O79" t="s">
        <v>145</v>
      </c>
    </row>
    <row r="80" spans="1:15" x14ac:dyDescent="0.25">
      <c r="A80">
        <v>3510</v>
      </c>
      <c r="B80">
        <v>301</v>
      </c>
      <c r="C80">
        <v>64900</v>
      </c>
      <c r="D80" t="s">
        <v>189</v>
      </c>
      <c r="E80" t="s">
        <v>16</v>
      </c>
      <c r="F80" t="s">
        <v>187</v>
      </c>
      <c r="G80" t="s">
        <v>32</v>
      </c>
      <c r="H80" t="s">
        <v>19</v>
      </c>
      <c r="I80">
        <v>12923</v>
      </c>
      <c r="J80">
        <v>26</v>
      </c>
      <c r="L80" t="s">
        <v>146</v>
      </c>
      <c r="M80" t="s">
        <v>21</v>
      </c>
      <c r="N80">
        <v>-0.91</v>
      </c>
      <c r="O80" t="s">
        <v>145</v>
      </c>
    </row>
    <row r="81" spans="1:15" x14ac:dyDescent="0.25">
      <c r="A81">
        <v>3510</v>
      </c>
      <c r="B81">
        <v>301</v>
      </c>
      <c r="C81">
        <v>64900</v>
      </c>
      <c r="D81" t="s">
        <v>189</v>
      </c>
      <c r="E81" t="s">
        <v>16</v>
      </c>
      <c r="F81" t="s">
        <v>187</v>
      </c>
      <c r="G81" t="s">
        <v>30</v>
      </c>
      <c r="H81" t="s">
        <v>19</v>
      </c>
      <c r="I81">
        <v>12923</v>
      </c>
      <c r="J81">
        <v>26</v>
      </c>
      <c r="L81" t="s">
        <v>146</v>
      </c>
      <c r="M81" t="s">
        <v>21</v>
      </c>
      <c r="N81">
        <v>-0.45</v>
      </c>
      <c r="O81" t="s">
        <v>145</v>
      </c>
    </row>
    <row r="82" spans="1:15" x14ac:dyDescent="0.25">
      <c r="A82">
        <v>3510</v>
      </c>
      <c r="B82">
        <v>301</v>
      </c>
      <c r="C82">
        <v>64900</v>
      </c>
      <c r="D82" t="s">
        <v>188</v>
      </c>
      <c r="E82" t="s">
        <v>16</v>
      </c>
      <c r="F82" t="s">
        <v>187</v>
      </c>
      <c r="G82" t="s">
        <v>71</v>
      </c>
      <c r="H82" t="s">
        <v>19</v>
      </c>
      <c r="I82">
        <v>12923</v>
      </c>
      <c r="J82">
        <v>26</v>
      </c>
      <c r="L82" t="s">
        <v>146</v>
      </c>
      <c r="M82" t="s">
        <v>21</v>
      </c>
      <c r="N82">
        <v>-0.14000000000000001</v>
      </c>
      <c r="O82" t="s">
        <v>145</v>
      </c>
    </row>
    <row r="83" spans="1:15" x14ac:dyDescent="0.25">
      <c r="A83">
        <v>3510</v>
      </c>
      <c r="B83">
        <v>301</v>
      </c>
      <c r="C83">
        <v>64900</v>
      </c>
      <c r="D83" t="s">
        <v>186</v>
      </c>
      <c r="E83" t="s">
        <v>16</v>
      </c>
      <c r="F83" t="s">
        <v>182</v>
      </c>
      <c r="G83" t="s">
        <v>67</v>
      </c>
      <c r="H83" t="s">
        <v>19</v>
      </c>
      <c r="I83">
        <v>12923</v>
      </c>
      <c r="J83">
        <v>26</v>
      </c>
      <c r="L83" t="s">
        <v>181</v>
      </c>
      <c r="M83" t="s">
        <v>21</v>
      </c>
      <c r="N83">
        <v>1.04</v>
      </c>
      <c r="O83" t="s">
        <v>22</v>
      </c>
    </row>
    <row r="84" spans="1:15" x14ac:dyDescent="0.25">
      <c r="A84">
        <v>3510</v>
      </c>
      <c r="B84">
        <v>301</v>
      </c>
      <c r="C84">
        <v>64900</v>
      </c>
      <c r="D84" t="s">
        <v>185</v>
      </c>
      <c r="E84" t="s">
        <v>16</v>
      </c>
      <c r="F84" t="s">
        <v>182</v>
      </c>
      <c r="G84" t="s">
        <v>25</v>
      </c>
      <c r="H84" t="s">
        <v>19</v>
      </c>
      <c r="I84">
        <v>12923</v>
      </c>
      <c r="J84">
        <v>26</v>
      </c>
      <c r="L84" t="s">
        <v>181</v>
      </c>
      <c r="M84" t="s">
        <v>21</v>
      </c>
      <c r="N84">
        <v>0.43</v>
      </c>
      <c r="O84" t="s">
        <v>22</v>
      </c>
    </row>
    <row r="85" spans="1:15" x14ac:dyDescent="0.25">
      <c r="A85">
        <v>3510</v>
      </c>
      <c r="B85">
        <v>301</v>
      </c>
      <c r="C85">
        <v>64900</v>
      </c>
      <c r="D85" t="s">
        <v>185</v>
      </c>
      <c r="E85" t="s">
        <v>16</v>
      </c>
      <c r="F85" t="s">
        <v>182</v>
      </c>
      <c r="G85" t="s">
        <v>91</v>
      </c>
      <c r="H85" t="s">
        <v>19</v>
      </c>
      <c r="I85">
        <v>12923</v>
      </c>
      <c r="J85">
        <v>26</v>
      </c>
      <c r="L85" t="s">
        <v>181</v>
      </c>
      <c r="M85" t="s">
        <v>21</v>
      </c>
      <c r="N85">
        <v>0.91</v>
      </c>
      <c r="O85" t="s">
        <v>22</v>
      </c>
    </row>
    <row r="86" spans="1:15" x14ac:dyDescent="0.25">
      <c r="A86">
        <v>3510</v>
      </c>
      <c r="B86">
        <v>301</v>
      </c>
      <c r="C86">
        <v>64900</v>
      </c>
      <c r="D86" t="s">
        <v>184</v>
      </c>
      <c r="E86" t="s">
        <v>16</v>
      </c>
      <c r="F86" t="s">
        <v>182</v>
      </c>
      <c r="G86" t="s">
        <v>30</v>
      </c>
      <c r="H86" t="s">
        <v>19</v>
      </c>
      <c r="I86">
        <v>12923</v>
      </c>
      <c r="J86">
        <v>26</v>
      </c>
      <c r="L86" t="s">
        <v>181</v>
      </c>
      <c r="M86" t="s">
        <v>21</v>
      </c>
      <c r="N86">
        <v>0.45</v>
      </c>
      <c r="O86" t="s">
        <v>22</v>
      </c>
    </row>
    <row r="87" spans="1:15" x14ac:dyDescent="0.25">
      <c r="A87">
        <v>3510</v>
      </c>
      <c r="B87">
        <v>301</v>
      </c>
      <c r="C87">
        <v>64900</v>
      </c>
      <c r="D87" t="s">
        <v>184</v>
      </c>
      <c r="E87" t="s">
        <v>16</v>
      </c>
      <c r="F87" t="s">
        <v>182</v>
      </c>
      <c r="G87" t="s">
        <v>32</v>
      </c>
      <c r="H87" t="s">
        <v>19</v>
      </c>
      <c r="I87">
        <v>12923</v>
      </c>
      <c r="J87">
        <v>26</v>
      </c>
      <c r="L87" t="s">
        <v>181</v>
      </c>
      <c r="M87" t="s">
        <v>21</v>
      </c>
      <c r="N87">
        <v>0.91</v>
      </c>
      <c r="O87" t="s">
        <v>22</v>
      </c>
    </row>
    <row r="88" spans="1:15" x14ac:dyDescent="0.25">
      <c r="A88">
        <v>3510</v>
      </c>
      <c r="B88">
        <v>301</v>
      </c>
      <c r="C88">
        <v>64900</v>
      </c>
      <c r="D88" t="s">
        <v>183</v>
      </c>
      <c r="E88" t="s">
        <v>16</v>
      </c>
      <c r="F88" t="s">
        <v>182</v>
      </c>
      <c r="G88" t="s">
        <v>71</v>
      </c>
      <c r="H88" t="s">
        <v>19</v>
      </c>
      <c r="I88">
        <v>12923</v>
      </c>
      <c r="J88">
        <v>26</v>
      </c>
      <c r="L88" t="s">
        <v>181</v>
      </c>
      <c r="M88" t="s">
        <v>21</v>
      </c>
      <c r="N88">
        <v>0.14000000000000001</v>
      </c>
      <c r="O88" t="s">
        <v>22</v>
      </c>
    </row>
    <row r="89" spans="1:15" x14ac:dyDescent="0.25">
      <c r="A89">
        <v>3520</v>
      </c>
      <c r="B89">
        <v>301</v>
      </c>
      <c r="C89">
        <v>64900</v>
      </c>
      <c r="D89" t="s">
        <v>180</v>
      </c>
      <c r="E89" t="s">
        <v>16</v>
      </c>
      <c r="F89" t="s">
        <v>178</v>
      </c>
      <c r="G89" t="s">
        <v>58</v>
      </c>
      <c r="H89" t="s">
        <v>19</v>
      </c>
      <c r="I89">
        <v>12923</v>
      </c>
      <c r="J89">
        <v>26</v>
      </c>
      <c r="L89" t="s">
        <v>177</v>
      </c>
      <c r="M89" t="s">
        <v>21</v>
      </c>
      <c r="N89">
        <v>1.07</v>
      </c>
      <c r="O89" t="s">
        <v>22</v>
      </c>
    </row>
    <row r="90" spans="1:15" x14ac:dyDescent="0.25">
      <c r="A90">
        <v>3520</v>
      </c>
      <c r="B90">
        <v>301</v>
      </c>
      <c r="C90">
        <v>64900</v>
      </c>
      <c r="D90" t="s">
        <v>179</v>
      </c>
      <c r="E90" t="s">
        <v>16</v>
      </c>
      <c r="F90" t="s">
        <v>178</v>
      </c>
      <c r="G90" t="s">
        <v>60</v>
      </c>
      <c r="H90" t="s">
        <v>19</v>
      </c>
      <c r="I90">
        <v>12923</v>
      </c>
      <c r="J90">
        <v>26</v>
      </c>
      <c r="L90" t="s">
        <v>177</v>
      </c>
      <c r="M90" t="s">
        <v>21</v>
      </c>
      <c r="N90">
        <v>0.76</v>
      </c>
      <c r="O90" t="s">
        <v>22</v>
      </c>
    </row>
    <row r="91" spans="1:15" x14ac:dyDescent="0.25">
      <c r="A91">
        <v>3520</v>
      </c>
      <c r="B91">
        <v>301</v>
      </c>
      <c r="C91">
        <v>64900</v>
      </c>
      <c r="D91" t="s">
        <v>176</v>
      </c>
      <c r="E91" t="s">
        <v>16</v>
      </c>
      <c r="F91" t="s">
        <v>174</v>
      </c>
      <c r="G91" t="s">
        <v>58</v>
      </c>
      <c r="H91" t="s">
        <v>19</v>
      </c>
      <c r="I91">
        <v>12923</v>
      </c>
      <c r="J91">
        <v>26</v>
      </c>
      <c r="L91" t="s">
        <v>173</v>
      </c>
      <c r="M91" t="s">
        <v>21</v>
      </c>
      <c r="N91">
        <v>1.1200000000000001</v>
      </c>
      <c r="O91" t="s">
        <v>22</v>
      </c>
    </row>
    <row r="92" spans="1:15" x14ac:dyDescent="0.25">
      <c r="A92">
        <v>3520</v>
      </c>
      <c r="B92">
        <v>301</v>
      </c>
      <c r="C92">
        <v>64900</v>
      </c>
      <c r="D92" t="s">
        <v>175</v>
      </c>
      <c r="E92" t="s">
        <v>16</v>
      </c>
      <c r="F92" t="s">
        <v>174</v>
      </c>
      <c r="G92" t="s">
        <v>60</v>
      </c>
      <c r="H92" t="s">
        <v>19</v>
      </c>
      <c r="I92">
        <v>12923</v>
      </c>
      <c r="J92">
        <v>26</v>
      </c>
      <c r="L92" t="s">
        <v>173</v>
      </c>
      <c r="M92" t="s">
        <v>21</v>
      </c>
      <c r="N92">
        <v>0.88</v>
      </c>
      <c r="O92" t="s">
        <v>22</v>
      </c>
    </row>
    <row r="93" spans="1:15" x14ac:dyDescent="0.25">
      <c r="A93">
        <v>3520</v>
      </c>
      <c r="B93">
        <v>301</v>
      </c>
      <c r="C93">
        <v>64900</v>
      </c>
      <c r="D93" t="s">
        <v>172</v>
      </c>
      <c r="E93" t="s">
        <v>16</v>
      </c>
      <c r="F93" t="s">
        <v>170</v>
      </c>
      <c r="G93" t="s">
        <v>58</v>
      </c>
      <c r="H93" t="s">
        <v>19</v>
      </c>
      <c r="I93">
        <v>12923</v>
      </c>
      <c r="J93">
        <v>26</v>
      </c>
      <c r="L93" t="s">
        <v>146</v>
      </c>
      <c r="M93" t="s">
        <v>21</v>
      </c>
      <c r="N93">
        <v>-1.03</v>
      </c>
      <c r="O93" t="s">
        <v>145</v>
      </c>
    </row>
    <row r="94" spans="1:15" x14ac:dyDescent="0.25">
      <c r="A94">
        <v>3520</v>
      </c>
      <c r="B94">
        <v>301</v>
      </c>
      <c r="C94">
        <v>64900</v>
      </c>
      <c r="D94" t="s">
        <v>171</v>
      </c>
      <c r="E94" t="s">
        <v>16</v>
      </c>
      <c r="F94" t="s">
        <v>170</v>
      </c>
      <c r="G94" t="s">
        <v>60</v>
      </c>
      <c r="H94" t="s">
        <v>19</v>
      </c>
      <c r="I94">
        <v>12923</v>
      </c>
      <c r="J94">
        <v>26</v>
      </c>
      <c r="L94" t="s">
        <v>146</v>
      </c>
      <c r="M94" t="s">
        <v>21</v>
      </c>
      <c r="N94">
        <v>-1</v>
      </c>
      <c r="O94" t="s">
        <v>145</v>
      </c>
    </row>
    <row r="95" spans="1:15" x14ac:dyDescent="0.25">
      <c r="A95">
        <v>3520</v>
      </c>
      <c r="B95">
        <v>301</v>
      </c>
      <c r="C95">
        <v>64900</v>
      </c>
      <c r="D95" t="s">
        <v>169</v>
      </c>
      <c r="E95" t="s">
        <v>16</v>
      </c>
      <c r="F95" t="s">
        <v>167</v>
      </c>
      <c r="G95" t="s">
        <v>58</v>
      </c>
      <c r="H95" t="s">
        <v>19</v>
      </c>
      <c r="I95">
        <v>12923</v>
      </c>
      <c r="J95">
        <v>26</v>
      </c>
      <c r="L95" t="s">
        <v>166</v>
      </c>
      <c r="M95" t="s">
        <v>21</v>
      </c>
      <c r="N95">
        <v>1.03</v>
      </c>
      <c r="O95" t="s">
        <v>22</v>
      </c>
    </row>
    <row r="96" spans="1:15" x14ac:dyDescent="0.25">
      <c r="A96">
        <v>3520</v>
      </c>
      <c r="B96">
        <v>301</v>
      </c>
      <c r="C96">
        <v>64900</v>
      </c>
      <c r="D96" t="s">
        <v>168</v>
      </c>
      <c r="E96" t="s">
        <v>16</v>
      </c>
      <c r="F96" t="s">
        <v>167</v>
      </c>
      <c r="G96" t="s">
        <v>60</v>
      </c>
      <c r="H96" t="s">
        <v>19</v>
      </c>
      <c r="I96">
        <v>12923</v>
      </c>
      <c r="J96">
        <v>26</v>
      </c>
      <c r="L96" t="s">
        <v>166</v>
      </c>
      <c r="M96" t="s">
        <v>21</v>
      </c>
      <c r="N96">
        <v>1</v>
      </c>
      <c r="O96" t="s">
        <v>22</v>
      </c>
    </row>
    <row r="97" spans="1:15" x14ac:dyDescent="0.25">
      <c r="A97">
        <v>3610</v>
      </c>
      <c r="B97">
        <v>301</v>
      </c>
      <c r="C97">
        <v>64900</v>
      </c>
      <c r="D97" t="s">
        <v>198</v>
      </c>
      <c r="E97" t="s">
        <v>16</v>
      </c>
      <c r="F97" t="s">
        <v>195</v>
      </c>
      <c r="G97" t="s">
        <v>25</v>
      </c>
      <c r="H97" t="s">
        <v>19</v>
      </c>
      <c r="I97">
        <v>12923</v>
      </c>
      <c r="J97">
        <v>26</v>
      </c>
      <c r="L97" t="s">
        <v>193</v>
      </c>
      <c r="M97" t="s">
        <v>21</v>
      </c>
      <c r="N97">
        <v>0.9</v>
      </c>
      <c r="O97" t="s">
        <v>22</v>
      </c>
    </row>
    <row r="98" spans="1:15" x14ac:dyDescent="0.25">
      <c r="A98">
        <v>3610</v>
      </c>
      <c r="B98">
        <v>301</v>
      </c>
      <c r="C98">
        <v>64900</v>
      </c>
      <c r="D98" t="s">
        <v>197</v>
      </c>
      <c r="E98" t="s">
        <v>16</v>
      </c>
      <c r="F98" t="s">
        <v>195</v>
      </c>
      <c r="G98" t="s">
        <v>32</v>
      </c>
      <c r="H98" t="s">
        <v>19</v>
      </c>
      <c r="I98">
        <v>12923</v>
      </c>
      <c r="J98">
        <v>26</v>
      </c>
      <c r="L98" t="s">
        <v>193</v>
      </c>
      <c r="M98" t="s">
        <v>21</v>
      </c>
      <c r="N98">
        <v>9.0399999999999991</v>
      </c>
      <c r="O98" t="s">
        <v>22</v>
      </c>
    </row>
    <row r="99" spans="1:15" x14ac:dyDescent="0.25">
      <c r="A99">
        <v>3610</v>
      </c>
      <c r="B99">
        <v>301</v>
      </c>
      <c r="C99">
        <v>64900</v>
      </c>
      <c r="D99" t="s">
        <v>196</v>
      </c>
      <c r="E99" t="s">
        <v>16</v>
      </c>
      <c r="F99" t="s">
        <v>195</v>
      </c>
      <c r="G99" t="s">
        <v>194</v>
      </c>
      <c r="H99" t="s">
        <v>19</v>
      </c>
      <c r="I99">
        <v>12923</v>
      </c>
      <c r="J99">
        <v>26</v>
      </c>
      <c r="L99" t="s">
        <v>193</v>
      </c>
      <c r="M99" t="s">
        <v>21</v>
      </c>
      <c r="N99">
        <v>4.5199999999999996</v>
      </c>
      <c r="O99" t="s">
        <v>22</v>
      </c>
    </row>
    <row r="100" spans="1:15" x14ac:dyDescent="0.25">
      <c r="A100">
        <v>3610</v>
      </c>
      <c r="B100">
        <v>301</v>
      </c>
      <c r="C100">
        <v>64900</v>
      </c>
      <c r="D100" t="s">
        <v>192</v>
      </c>
      <c r="E100" t="s">
        <v>16</v>
      </c>
      <c r="F100" t="s">
        <v>187</v>
      </c>
      <c r="G100" t="s">
        <v>67</v>
      </c>
      <c r="H100" t="s">
        <v>19</v>
      </c>
      <c r="I100">
        <v>12923</v>
      </c>
      <c r="J100">
        <v>26</v>
      </c>
      <c r="L100" t="s">
        <v>146</v>
      </c>
      <c r="M100" t="s">
        <v>21</v>
      </c>
      <c r="N100">
        <v>-20.79</v>
      </c>
      <c r="O100" t="s">
        <v>145</v>
      </c>
    </row>
    <row r="101" spans="1:15" x14ac:dyDescent="0.25">
      <c r="A101">
        <v>3610</v>
      </c>
      <c r="B101">
        <v>301</v>
      </c>
      <c r="C101">
        <v>64900</v>
      </c>
      <c r="D101" t="s">
        <v>191</v>
      </c>
      <c r="E101" t="s">
        <v>16</v>
      </c>
      <c r="F101" t="s">
        <v>187</v>
      </c>
      <c r="G101" t="s">
        <v>25</v>
      </c>
      <c r="H101" t="s">
        <v>19</v>
      </c>
      <c r="I101">
        <v>12923</v>
      </c>
      <c r="J101">
        <v>26</v>
      </c>
      <c r="L101" t="s">
        <v>146</v>
      </c>
      <c r="M101" t="s">
        <v>21</v>
      </c>
      <c r="N101">
        <v>-8.59</v>
      </c>
      <c r="O101" t="s">
        <v>145</v>
      </c>
    </row>
    <row r="102" spans="1:15" x14ac:dyDescent="0.25">
      <c r="A102">
        <v>3610</v>
      </c>
      <c r="B102">
        <v>301</v>
      </c>
      <c r="C102">
        <v>64900</v>
      </c>
      <c r="D102" t="s">
        <v>190</v>
      </c>
      <c r="E102" t="s">
        <v>16</v>
      </c>
      <c r="F102" t="s">
        <v>187</v>
      </c>
      <c r="G102" t="s">
        <v>91</v>
      </c>
      <c r="H102" t="s">
        <v>19</v>
      </c>
      <c r="I102">
        <v>12923</v>
      </c>
      <c r="J102">
        <v>26</v>
      </c>
      <c r="L102" t="s">
        <v>146</v>
      </c>
      <c r="M102" t="s">
        <v>21</v>
      </c>
      <c r="N102">
        <v>-18.07</v>
      </c>
      <c r="O102" t="s">
        <v>145</v>
      </c>
    </row>
    <row r="103" spans="1:15" x14ac:dyDescent="0.25">
      <c r="A103">
        <v>3610</v>
      </c>
      <c r="B103">
        <v>301</v>
      </c>
      <c r="C103">
        <v>64900</v>
      </c>
      <c r="D103" t="s">
        <v>189</v>
      </c>
      <c r="E103" t="s">
        <v>16</v>
      </c>
      <c r="F103" t="s">
        <v>187</v>
      </c>
      <c r="G103" t="s">
        <v>32</v>
      </c>
      <c r="H103" t="s">
        <v>19</v>
      </c>
      <c r="I103">
        <v>12923</v>
      </c>
      <c r="J103">
        <v>26</v>
      </c>
      <c r="L103" t="s">
        <v>146</v>
      </c>
      <c r="M103" t="s">
        <v>21</v>
      </c>
      <c r="N103">
        <v>-18.07</v>
      </c>
      <c r="O103" t="s">
        <v>145</v>
      </c>
    </row>
    <row r="104" spans="1:15" x14ac:dyDescent="0.25">
      <c r="A104">
        <v>3610</v>
      </c>
      <c r="B104">
        <v>301</v>
      </c>
      <c r="C104">
        <v>64900</v>
      </c>
      <c r="D104" t="s">
        <v>189</v>
      </c>
      <c r="E104" t="s">
        <v>16</v>
      </c>
      <c r="F104" t="s">
        <v>187</v>
      </c>
      <c r="G104" t="s">
        <v>30</v>
      </c>
      <c r="H104" t="s">
        <v>19</v>
      </c>
      <c r="I104">
        <v>12923</v>
      </c>
      <c r="J104">
        <v>26</v>
      </c>
      <c r="L104" t="s">
        <v>146</v>
      </c>
      <c r="M104" t="s">
        <v>21</v>
      </c>
      <c r="N104">
        <v>-9.0399999999999991</v>
      </c>
      <c r="O104" t="s">
        <v>145</v>
      </c>
    </row>
    <row r="105" spans="1:15" x14ac:dyDescent="0.25">
      <c r="A105">
        <v>3610</v>
      </c>
      <c r="B105">
        <v>301</v>
      </c>
      <c r="C105">
        <v>64900</v>
      </c>
      <c r="D105" t="s">
        <v>188</v>
      </c>
      <c r="E105" t="s">
        <v>16</v>
      </c>
      <c r="F105" t="s">
        <v>187</v>
      </c>
      <c r="G105" t="s">
        <v>71</v>
      </c>
      <c r="H105" t="s">
        <v>19</v>
      </c>
      <c r="I105">
        <v>12923</v>
      </c>
      <c r="J105">
        <v>26</v>
      </c>
      <c r="L105" t="s">
        <v>146</v>
      </c>
      <c r="M105" t="s">
        <v>21</v>
      </c>
      <c r="N105">
        <v>-2.71</v>
      </c>
      <c r="O105" t="s">
        <v>145</v>
      </c>
    </row>
    <row r="106" spans="1:15" x14ac:dyDescent="0.25">
      <c r="A106">
        <v>3610</v>
      </c>
      <c r="B106">
        <v>301</v>
      </c>
      <c r="C106">
        <v>64900</v>
      </c>
      <c r="D106" t="s">
        <v>186</v>
      </c>
      <c r="E106" t="s">
        <v>16</v>
      </c>
      <c r="F106" t="s">
        <v>182</v>
      </c>
      <c r="G106" t="s">
        <v>67</v>
      </c>
      <c r="H106" t="s">
        <v>19</v>
      </c>
      <c r="I106">
        <v>12923</v>
      </c>
      <c r="J106">
        <v>26</v>
      </c>
      <c r="L106" t="s">
        <v>181</v>
      </c>
      <c r="M106" t="s">
        <v>21</v>
      </c>
      <c r="N106">
        <v>20.79</v>
      </c>
      <c r="O106" t="s">
        <v>22</v>
      </c>
    </row>
    <row r="107" spans="1:15" x14ac:dyDescent="0.25">
      <c r="A107">
        <v>3610</v>
      </c>
      <c r="B107">
        <v>301</v>
      </c>
      <c r="C107">
        <v>64900</v>
      </c>
      <c r="D107" t="s">
        <v>185</v>
      </c>
      <c r="E107" t="s">
        <v>16</v>
      </c>
      <c r="F107" t="s">
        <v>182</v>
      </c>
      <c r="G107" t="s">
        <v>25</v>
      </c>
      <c r="H107" t="s">
        <v>19</v>
      </c>
      <c r="I107">
        <v>12923</v>
      </c>
      <c r="J107">
        <v>26</v>
      </c>
      <c r="L107" t="s">
        <v>181</v>
      </c>
      <c r="M107" t="s">
        <v>21</v>
      </c>
      <c r="N107">
        <v>8.59</v>
      </c>
      <c r="O107" t="s">
        <v>22</v>
      </c>
    </row>
    <row r="108" spans="1:15" x14ac:dyDescent="0.25">
      <c r="A108">
        <v>3610</v>
      </c>
      <c r="B108">
        <v>301</v>
      </c>
      <c r="C108">
        <v>64900</v>
      </c>
      <c r="D108" t="s">
        <v>185</v>
      </c>
      <c r="E108" t="s">
        <v>16</v>
      </c>
      <c r="F108" t="s">
        <v>182</v>
      </c>
      <c r="G108" t="s">
        <v>91</v>
      </c>
      <c r="H108" t="s">
        <v>19</v>
      </c>
      <c r="I108">
        <v>12923</v>
      </c>
      <c r="J108">
        <v>26</v>
      </c>
      <c r="L108" t="s">
        <v>181</v>
      </c>
      <c r="M108" t="s">
        <v>21</v>
      </c>
      <c r="N108">
        <v>18.07</v>
      </c>
      <c r="O108" t="s">
        <v>22</v>
      </c>
    </row>
    <row r="109" spans="1:15" x14ac:dyDescent="0.25">
      <c r="A109">
        <v>3610</v>
      </c>
      <c r="B109">
        <v>301</v>
      </c>
      <c r="C109">
        <v>64900</v>
      </c>
      <c r="D109" t="s">
        <v>184</v>
      </c>
      <c r="E109" t="s">
        <v>16</v>
      </c>
      <c r="F109" t="s">
        <v>182</v>
      </c>
      <c r="G109" t="s">
        <v>30</v>
      </c>
      <c r="H109" t="s">
        <v>19</v>
      </c>
      <c r="I109">
        <v>12923</v>
      </c>
      <c r="J109">
        <v>26</v>
      </c>
      <c r="L109" t="s">
        <v>181</v>
      </c>
      <c r="M109" t="s">
        <v>21</v>
      </c>
      <c r="N109">
        <v>9.0399999999999991</v>
      </c>
      <c r="O109" t="s">
        <v>22</v>
      </c>
    </row>
    <row r="110" spans="1:15" x14ac:dyDescent="0.25">
      <c r="A110">
        <v>3610</v>
      </c>
      <c r="B110">
        <v>301</v>
      </c>
      <c r="C110">
        <v>64900</v>
      </c>
      <c r="D110" t="s">
        <v>184</v>
      </c>
      <c r="E110" t="s">
        <v>16</v>
      </c>
      <c r="F110" t="s">
        <v>182</v>
      </c>
      <c r="G110" t="s">
        <v>32</v>
      </c>
      <c r="H110" t="s">
        <v>19</v>
      </c>
      <c r="I110">
        <v>12923</v>
      </c>
      <c r="J110">
        <v>26</v>
      </c>
      <c r="L110" t="s">
        <v>181</v>
      </c>
      <c r="M110" t="s">
        <v>21</v>
      </c>
      <c r="N110">
        <v>18.07</v>
      </c>
      <c r="O110" t="s">
        <v>22</v>
      </c>
    </row>
    <row r="111" spans="1:15" x14ac:dyDescent="0.25">
      <c r="A111">
        <v>3610</v>
      </c>
      <c r="B111">
        <v>301</v>
      </c>
      <c r="C111">
        <v>64900</v>
      </c>
      <c r="D111" t="s">
        <v>183</v>
      </c>
      <c r="E111" t="s">
        <v>16</v>
      </c>
      <c r="F111" t="s">
        <v>182</v>
      </c>
      <c r="G111" t="s">
        <v>71</v>
      </c>
      <c r="H111" t="s">
        <v>19</v>
      </c>
      <c r="I111">
        <v>12923</v>
      </c>
      <c r="J111">
        <v>26</v>
      </c>
      <c r="L111" t="s">
        <v>181</v>
      </c>
      <c r="M111" t="s">
        <v>21</v>
      </c>
      <c r="N111">
        <v>2.71</v>
      </c>
      <c r="O111" t="s">
        <v>22</v>
      </c>
    </row>
    <row r="112" spans="1:15" x14ac:dyDescent="0.25">
      <c r="A112">
        <v>3620</v>
      </c>
      <c r="B112">
        <v>301</v>
      </c>
      <c r="C112">
        <v>64900</v>
      </c>
      <c r="D112" t="s">
        <v>180</v>
      </c>
      <c r="E112" t="s">
        <v>16</v>
      </c>
      <c r="F112" t="s">
        <v>178</v>
      </c>
      <c r="G112" t="s">
        <v>58</v>
      </c>
      <c r="H112" t="s">
        <v>19</v>
      </c>
      <c r="I112">
        <v>12923</v>
      </c>
      <c r="J112">
        <v>26</v>
      </c>
      <c r="L112" t="s">
        <v>177</v>
      </c>
      <c r="M112" t="s">
        <v>21</v>
      </c>
      <c r="N112">
        <v>21.43</v>
      </c>
      <c r="O112" t="s">
        <v>22</v>
      </c>
    </row>
    <row r="113" spans="1:15" x14ac:dyDescent="0.25">
      <c r="A113">
        <v>3620</v>
      </c>
      <c r="B113">
        <v>301</v>
      </c>
      <c r="C113">
        <v>64900</v>
      </c>
      <c r="D113" t="s">
        <v>179</v>
      </c>
      <c r="E113" t="s">
        <v>16</v>
      </c>
      <c r="F113" t="s">
        <v>178</v>
      </c>
      <c r="G113" t="s">
        <v>60</v>
      </c>
      <c r="H113" t="s">
        <v>19</v>
      </c>
      <c r="I113">
        <v>12923</v>
      </c>
      <c r="J113">
        <v>26</v>
      </c>
      <c r="L113" t="s">
        <v>177</v>
      </c>
      <c r="M113" t="s">
        <v>21</v>
      </c>
      <c r="N113">
        <v>15.2</v>
      </c>
      <c r="O113" t="s">
        <v>22</v>
      </c>
    </row>
    <row r="114" spans="1:15" x14ac:dyDescent="0.25">
      <c r="A114">
        <v>3620</v>
      </c>
      <c r="B114">
        <v>301</v>
      </c>
      <c r="C114">
        <v>64900</v>
      </c>
      <c r="D114" t="s">
        <v>176</v>
      </c>
      <c r="E114" t="s">
        <v>16</v>
      </c>
      <c r="F114" t="s">
        <v>174</v>
      </c>
      <c r="G114" t="s">
        <v>58</v>
      </c>
      <c r="H114" t="s">
        <v>19</v>
      </c>
      <c r="I114">
        <v>12923</v>
      </c>
      <c r="J114">
        <v>26</v>
      </c>
      <c r="L114" t="s">
        <v>173</v>
      </c>
      <c r="M114" t="s">
        <v>21</v>
      </c>
      <c r="N114">
        <v>0.06</v>
      </c>
      <c r="O114" t="s">
        <v>22</v>
      </c>
    </row>
    <row r="115" spans="1:15" x14ac:dyDescent="0.25">
      <c r="A115">
        <v>3620</v>
      </c>
      <c r="B115">
        <v>301</v>
      </c>
      <c r="C115">
        <v>64900</v>
      </c>
      <c r="D115" t="s">
        <v>176</v>
      </c>
      <c r="E115" t="s">
        <v>16</v>
      </c>
      <c r="F115" t="s">
        <v>174</v>
      </c>
      <c r="G115" t="s">
        <v>58</v>
      </c>
      <c r="H115" t="s">
        <v>19</v>
      </c>
      <c r="I115">
        <v>12923</v>
      </c>
      <c r="J115">
        <v>26</v>
      </c>
      <c r="L115" t="s">
        <v>173</v>
      </c>
      <c r="M115" t="s">
        <v>21</v>
      </c>
      <c r="N115">
        <v>22.37</v>
      </c>
      <c r="O115" t="s">
        <v>22</v>
      </c>
    </row>
    <row r="116" spans="1:15" x14ac:dyDescent="0.25">
      <c r="A116">
        <v>3620</v>
      </c>
      <c r="B116">
        <v>301</v>
      </c>
      <c r="C116">
        <v>64900</v>
      </c>
      <c r="D116" t="s">
        <v>175</v>
      </c>
      <c r="E116" t="s">
        <v>16</v>
      </c>
      <c r="F116" t="s">
        <v>174</v>
      </c>
      <c r="G116" t="s">
        <v>60</v>
      </c>
      <c r="H116" t="s">
        <v>19</v>
      </c>
      <c r="I116">
        <v>12923</v>
      </c>
      <c r="J116">
        <v>26</v>
      </c>
      <c r="L116" t="s">
        <v>173</v>
      </c>
      <c r="M116" t="s">
        <v>21</v>
      </c>
      <c r="N116">
        <v>17.61</v>
      </c>
      <c r="O116" t="s">
        <v>22</v>
      </c>
    </row>
    <row r="117" spans="1:15" x14ac:dyDescent="0.25">
      <c r="A117">
        <v>3620</v>
      </c>
      <c r="B117">
        <v>301</v>
      </c>
      <c r="C117">
        <v>64900</v>
      </c>
      <c r="D117" t="s">
        <v>172</v>
      </c>
      <c r="E117" t="s">
        <v>16</v>
      </c>
      <c r="F117" t="s">
        <v>170</v>
      </c>
      <c r="G117" t="s">
        <v>58</v>
      </c>
      <c r="H117" t="s">
        <v>19</v>
      </c>
      <c r="I117">
        <v>12923</v>
      </c>
      <c r="J117">
        <v>26</v>
      </c>
      <c r="L117" t="s">
        <v>146</v>
      </c>
      <c r="M117" t="s">
        <v>21</v>
      </c>
      <c r="N117">
        <v>-20.5</v>
      </c>
      <c r="O117" t="s">
        <v>145</v>
      </c>
    </row>
    <row r="118" spans="1:15" x14ac:dyDescent="0.25">
      <c r="A118">
        <v>3620</v>
      </c>
      <c r="B118">
        <v>301</v>
      </c>
      <c r="C118">
        <v>64900</v>
      </c>
      <c r="D118" t="s">
        <v>171</v>
      </c>
      <c r="E118" t="s">
        <v>16</v>
      </c>
      <c r="F118" t="s">
        <v>170</v>
      </c>
      <c r="G118" t="s">
        <v>60</v>
      </c>
      <c r="H118" t="s">
        <v>19</v>
      </c>
      <c r="I118">
        <v>12923</v>
      </c>
      <c r="J118">
        <v>26</v>
      </c>
      <c r="L118" t="s">
        <v>146</v>
      </c>
      <c r="M118" t="s">
        <v>21</v>
      </c>
      <c r="N118">
        <v>-20.04</v>
      </c>
      <c r="O118" t="s">
        <v>145</v>
      </c>
    </row>
    <row r="119" spans="1:15" x14ac:dyDescent="0.25">
      <c r="A119">
        <v>3620</v>
      </c>
      <c r="B119">
        <v>301</v>
      </c>
      <c r="C119">
        <v>64900</v>
      </c>
      <c r="D119" t="s">
        <v>169</v>
      </c>
      <c r="E119" t="s">
        <v>16</v>
      </c>
      <c r="F119" t="s">
        <v>167</v>
      </c>
      <c r="G119" t="s">
        <v>58</v>
      </c>
      <c r="H119" t="s">
        <v>19</v>
      </c>
      <c r="I119">
        <v>12923</v>
      </c>
      <c r="J119">
        <v>26</v>
      </c>
      <c r="L119" t="s">
        <v>166</v>
      </c>
      <c r="M119" t="s">
        <v>21</v>
      </c>
      <c r="N119">
        <v>20.5</v>
      </c>
      <c r="O119" t="s">
        <v>22</v>
      </c>
    </row>
    <row r="120" spans="1:15" x14ac:dyDescent="0.25">
      <c r="A120">
        <v>3620</v>
      </c>
      <c r="B120">
        <v>301</v>
      </c>
      <c r="C120">
        <v>64900</v>
      </c>
      <c r="D120" t="s">
        <v>168</v>
      </c>
      <c r="E120" t="s">
        <v>16</v>
      </c>
      <c r="F120" t="s">
        <v>167</v>
      </c>
      <c r="G120" t="s">
        <v>60</v>
      </c>
      <c r="H120" t="s">
        <v>19</v>
      </c>
      <c r="I120">
        <v>12923</v>
      </c>
      <c r="J120">
        <v>26</v>
      </c>
      <c r="L120" t="s">
        <v>166</v>
      </c>
      <c r="M120" t="s">
        <v>21</v>
      </c>
      <c r="N120">
        <v>20.04</v>
      </c>
      <c r="O120" t="s">
        <v>22</v>
      </c>
    </row>
    <row r="121" spans="1:15" x14ac:dyDescent="0.25">
      <c r="A121">
        <v>4310</v>
      </c>
      <c r="B121">
        <v>301</v>
      </c>
      <c r="C121">
        <v>64900</v>
      </c>
      <c r="D121" t="s">
        <v>165</v>
      </c>
      <c r="E121" t="s">
        <v>16</v>
      </c>
      <c r="F121" t="s">
        <v>164</v>
      </c>
      <c r="G121" t="s">
        <v>163</v>
      </c>
      <c r="H121" t="s">
        <v>19</v>
      </c>
      <c r="I121">
        <v>12923</v>
      </c>
      <c r="J121">
        <v>26</v>
      </c>
      <c r="L121" t="s">
        <v>162</v>
      </c>
      <c r="M121" t="s">
        <v>21</v>
      </c>
      <c r="N121">
        <v>-1409.74</v>
      </c>
      <c r="O121" t="s">
        <v>145</v>
      </c>
    </row>
    <row r="122" spans="1:15" x14ac:dyDescent="0.25">
      <c r="A122">
        <v>5510</v>
      </c>
      <c r="B122">
        <v>301</v>
      </c>
      <c r="C122">
        <v>64900</v>
      </c>
      <c r="D122" t="s">
        <v>101</v>
      </c>
      <c r="E122" t="s">
        <v>16</v>
      </c>
      <c r="F122" t="s">
        <v>161</v>
      </c>
      <c r="G122" t="s">
        <v>103</v>
      </c>
      <c r="H122" t="s">
        <v>19</v>
      </c>
      <c r="I122">
        <v>12923</v>
      </c>
      <c r="J122">
        <v>26</v>
      </c>
      <c r="L122" t="s">
        <v>146</v>
      </c>
      <c r="M122" t="s">
        <v>21</v>
      </c>
      <c r="N122">
        <v>-2090</v>
      </c>
      <c r="O122" t="s">
        <v>145</v>
      </c>
    </row>
    <row r="123" spans="1:15" x14ac:dyDescent="0.25">
      <c r="A123">
        <v>5510</v>
      </c>
      <c r="B123">
        <v>301</v>
      </c>
      <c r="C123">
        <v>64900</v>
      </c>
      <c r="D123" t="s">
        <v>160</v>
      </c>
      <c r="E123" t="s">
        <v>108</v>
      </c>
      <c r="F123" t="s">
        <v>159</v>
      </c>
      <c r="G123" t="s">
        <v>155</v>
      </c>
      <c r="H123" t="s">
        <v>19</v>
      </c>
      <c r="I123">
        <v>12923</v>
      </c>
      <c r="J123">
        <v>26</v>
      </c>
      <c r="L123" t="s">
        <v>158</v>
      </c>
      <c r="M123" t="s">
        <v>21</v>
      </c>
      <c r="N123">
        <v>285</v>
      </c>
      <c r="O123" t="s">
        <v>22</v>
      </c>
    </row>
    <row r="124" spans="1:15" x14ac:dyDescent="0.25">
      <c r="A124">
        <v>5510</v>
      </c>
      <c r="B124">
        <v>301</v>
      </c>
      <c r="C124">
        <v>64900</v>
      </c>
      <c r="D124" t="s">
        <v>157</v>
      </c>
      <c r="E124" t="s">
        <v>108</v>
      </c>
      <c r="F124" t="s">
        <v>156</v>
      </c>
      <c r="G124" t="s">
        <v>155</v>
      </c>
      <c r="H124" t="s">
        <v>19</v>
      </c>
      <c r="I124">
        <v>12923</v>
      </c>
      <c r="J124">
        <v>26</v>
      </c>
      <c r="L124" t="s">
        <v>154</v>
      </c>
      <c r="M124" t="s">
        <v>21</v>
      </c>
      <c r="N124">
        <v>2090</v>
      </c>
      <c r="O124" t="s">
        <v>22</v>
      </c>
    </row>
    <row r="125" spans="1:15" x14ac:dyDescent="0.25">
      <c r="A125">
        <v>5646</v>
      </c>
      <c r="B125">
        <v>301</v>
      </c>
      <c r="C125">
        <v>64900</v>
      </c>
      <c r="D125" t="s">
        <v>153</v>
      </c>
      <c r="E125" t="s">
        <v>16</v>
      </c>
      <c r="F125" t="s">
        <v>152</v>
      </c>
      <c r="G125" t="s">
        <v>103</v>
      </c>
      <c r="H125" t="s">
        <v>19</v>
      </c>
      <c r="I125">
        <v>12923</v>
      </c>
      <c r="J125">
        <v>26</v>
      </c>
      <c r="L125" t="s">
        <v>146</v>
      </c>
      <c r="M125" t="s">
        <v>21</v>
      </c>
      <c r="N125">
        <v>-2800</v>
      </c>
      <c r="O125" t="s">
        <v>145</v>
      </c>
    </row>
    <row r="126" spans="1:15" x14ac:dyDescent="0.25">
      <c r="A126">
        <v>5646</v>
      </c>
      <c r="B126">
        <v>301</v>
      </c>
      <c r="C126">
        <v>64900</v>
      </c>
      <c r="D126" t="s">
        <v>151</v>
      </c>
      <c r="E126" t="s">
        <v>108</v>
      </c>
      <c r="F126" t="s">
        <v>150</v>
      </c>
      <c r="G126" t="s">
        <v>123</v>
      </c>
      <c r="H126" t="s">
        <v>19</v>
      </c>
      <c r="I126">
        <v>12923</v>
      </c>
      <c r="J126">
        <v>26</v>
      </c>
      <c r="L126" t="s">
        <v>149</v>
      </c>
      <c r="M126" t="s">
        <v>21</v>
      </c>
      <c r="N126">
        <v>2800</v>
      </c>
      <c r="O126" t="s">
        <v>22</v>
      </c>
    </row>
    <row r="127" spans="1:15" x14ac:dyDescent="0.25">
      <c r="A127">
        <v>86999</v>
      </c>
      <c r="B127">
        <v>301</v>
      </c>
      <c r="C127">
        <v>64900</v>
      </c>
      <c r="D127" t="s">
        <v>148</v>
      </c>
      <c r="E127" t="s">
        <v>16</v>
      </c>
      <c r="F127" t="s">
        <v>147</v>
      </c>
      <c r="G127" t="s">
        <v>144</v>
      </c>
      <c r="H127" t="s">
        <v>19</v>
      </c>
      <c r="I127">
        <v>12923</v>
      </c>
      <c r="J127">
        <v>26</v>
      </c>
      <c r="L127" t="s">
        <v>146</v>
      </c>
      <c r="M127" t="s">
        <v>21</v>
      </c>
      <c r="N127">
        <v>471339.75</v>
      </c>
      <c r="O127" t="s">
        <v>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3FFFE-9683-459A-99EA-0E8EF7612B6A}">
  <dimension ref="A1:P35"/>
  <sheetViews>
    <sheetView topLeftCell="A16" workbookViewId="0">
      <selection activeCell="N36" sqref="N36"/>
    </sheetView>
  </sheetViews>
  <sheetFormatPr defaultRowHeight="15" x14ac:dyDescent="0.25"/>
  <cols>
    <col min="1" max="1" width="11.28515625" customWidth="1"/>
    <col min="2" max="2" width="15.28515625" customWidth="1"/>
    <col min="3" max="3" width="11.42578125" customWidth="1"/>
    <col min="4" max="4" width="15.42578125" customWidth="1"/>
    <col min="6" max="6" width="13.42578125" customWidth="1"/>
    <col min="7" max="7" width="14.5703125" customWidth="1"/>
    <col min="8" max="8" width="16" customWidth="1"/>
    <col min="10" max="10" width="10.7109375" customWidth="1"/>
    <col min="11" max="11" width="11.7109375" customWidth="1"/>
    <col min="12" max="12" width="19.140625" customWidth="1"/>
    <col min="14" max="14" width="11" customWidth="1"/>
    <col min="15" max="15" width="28.42578125" customWidth="1"/>
  </cols>
  <sheetData>
    <row r="1" spans="1:16" x14ac:dyDescent="0.25">
      <c r="A1" t="s">
        <v>2</v>
      </c>
      <c r="B1" t="s">
        <v>1</v>
      </c>
      <c r="C1" t="s">
        <v>3</v>
      </c>
      <c r="D1" t="s">
        <v>7</v>
      </c>
      <c r="E1" t="s">
        <v>8</v>
      </c>
      <c r="F1" t="s">
        <v>9</v>
      </c>
      <c r="G1" t="s">
        <v>10</v>
      </c>
      <c r="H1" t="s">
        <v>6</v>
      </c>
      <c r="I1" t="s">
        <v>0</v>
      </c>
      <c r="J1" t="s">
        <v>222</v>
      </c>
      <c r="K1" t="s">
        <v>5</v>
      </c>
      <c r="L1" t="s">
        <v>11</v>
      </c>
      <c r="M1" t="s">
        <v>12</v>
      </c>
      <c r="N1" t="s">
        <v>13</v>
      </c>
      <c r="O1" t="s">
        <v>14</v>
      </c>
      <c r="P1" t="s">
        <v>221</v>
      </c>
    </row>
    <row r="2" spans="1:16" x14ac:dyDescent="0.25">
      <c r="A2">
        <v>5510</v>
      </c>
      <c r="B2">
        <v>201</v>
      </c>
      <c r="C2">
        <v>60100</v>
      </c>
      <c r="D2" t="s">
        <v>128</v>
      </c>
      <c r="E2" t="s">
        <v>16</v>
      </c>
      <c r="F2" t="s">
        <v>129</v>
      </c>
      <c r="G2" t="s">
        <v>103</v>
      </c>
      <c r="H2" t="s">
        <v>19</v>
      </c>
      <c r="I2">
        <v>12929</v>
      </c>
      <c r="J2">
        <v>25</v>
      </c>
      <c r="L2" t="s">
        <v>26</v>
      </c>
      <c r="M2" t="s">
        <v>21</v>
      </c>
      <c r="N2">
        <v>4125</v>
      </c>
      <c r="O2" t="s">
        <v>22</v>
      </c>
      <c r="P2" t="str">
        <f>LEFT(Table3[[#This Row],[''Account'']])</f>
        <v>5</v>
      </c>
    </row>
    <row r="3" spans="1:16" x14ac:dyDescent="0.25">
      <c r="A3">
        <v>5510</v>
      </c>
      <c r="B3">
        <v>201</v>
      </c>
      <c r="C3">
        <v>60100</v>
      </c>
      <c r="D3" t="s">
        <v>107</v>
      </c>
      <c r="E3" t="s">
        <v>108</v>
      </c>
      <c r="F3" t="s">
        <v>109</v>
      </c>
      <c r="G3" t="s">
        <v>110</v>
      </c>
      <c r="H3" t="s">
        <v>19</v>
      </c>
      <c r="I3">
        <v>12929</v>
      </c>
      <c r="J3">
        <v>25</v>
      </c>
      <c r="L3" t="s">
        <v>111</v>
      </c>
      <c r="M3" t="s">
        <v>21</v>
      </c>
      <c r="N3">
        <v>2525</v>
      </c>
      <c r="O3" t="s">
        <v>22</v>
      </c>
      <c r="P3" t="str">
        <f>LEFT(Table3[[#This Row],[''Account'']])</f>
        <v>5</v>
      </c>
    </row>
    <row r="4" spans="1:16" x14ac:dyDescent="0.25">
      <c r="A4">
        <v>5510</v>
      </c>
      <c r="B4">
        <v>201</v>
      </c>
      <c r="C4">
        <v>60100</v>
      </c>
      <c r="D4" t="s">
        <v>112</v>
      </c>
      <c r="E4" t="s">
        <v>108</v>
      </c>
      <c r="F4" t="s">
        <v>113</v>
      </c>
      <c r="G4" t="s">
        <v>110</v>
      </c>
      <c r="H4" t="s">
        <v>19</v>
      </c>
      <c r="I4">
        <v>12929</v>
      </c>
      <c r="J4">
        <v>25</v>
      </c>
      <c r="L4" t="s">
        <v>114</v>
      </c>
      <c r="M4" t="s">
        <v>21</v>
      </c>
      <c r="N4">
        <v>4350</v>
      </c>
      <c r="O4" t="s">
        <v>22</v>
      </c>
      <c r="P4" t="str">
        <f>LEFT(Table3[[#This Row],[''Account'']])</f>
        <v>5</v>
      </c>
    </row>
    <row r="5" spans="1:16" x14ac:dyDescent="0.25">
      <c r="A5">
        <v>5510</v>
      </c>
      <c r="B5">
        <v>201</v>
      </c>
      <c r="C5">
        <v>60100</v>
      </c>
      <c r="D5" t="s">
        <v>112</v>
      </c>
      <c r="E5" t="s">
        <v>108</v>
      </c>
      <c r="F5" t="s">
        <v>115</v>
      </c>
      <c r="G5" t="s">
        <v>110</v>
      </c>
      <c r="H5" t="s">
        <v>19</v>
      </c>
      <c r="I5">
        <v>12929</v>
      </c>
      <c r="J5">
        <v>25</v>
      </c>
      <c r="L5" t="s">
        <v>116</v>
      </c>
      <c r="M5" t="s">
        <v>21</v>
      </c>
      <c r="N5">
        <v>3525</v>
      </c>
      <c r="O5" t="s">
        <v>22</v>
      </c>
      <c r="P5" t="str">
        <f>LEFT(Table3[[#This Row],[''Account'']])</f>
        <v>5</v>
      </c>
    </row>
    <row r="6" spans="1:16" x14ac:dyDescent="0.25">
      <c r="A6">
        <v>5510</v>
      </c>
      <c r="B6">
        <v>201</v>
      </c>
      <c r="C6">
        <v>60100</v>
      </c>
      <c r="D6" t="s">
        <v>117</v>
      </c>
      <c r="E6" t="s">
        <v>16</v>
      </c>
      <c r="F6" t="s">
        <v>118</v>
      </c>
      <c r="G6" t="s">
        <v>119</v>
      </c>
      <c r="H6" t="s">
        <v>19</v>
      </c>
      <c r="I6">
        <v>12929</v>
      </c>
      <c r="J6">
        <v>25</v>
      </c>
      <c r="L6" t="s">
        <v>120</v>
      </c>
      <c r="M6" t="s">
        <v>21</v>
      </c>
      <c r="N6">
        <v>3775</v>
      </c>
      <c r="O6" t="s">
        <v>22</v>
      </c>
      <c r="P6" t="str">
        <f>LEFT(Table3[[#This Row],[''Account'']])</f>
        <v>5</v>
      </c>
    </row>
    <row r="7" spans="1:16" x14ac:dyDescent="0.25">
      <c r="A7">
        <v>5510</v>
      </c>
      <c r="B7">
        <v>201</v>
      </c>
      <c r="C7">
        <v>60100</v>
      </c>
      <c r="D7" t="s">
        <v>283</v>
      </c>
      <c r="E7" t="s">
        <v>108</v>
      </c>
      <c r="F7" t="s">
        <v>285</v>
      </c>
      <c r="G7" t="s">
        <v>281</v>
      </c>
      <c r="H7" t="s">
        <v>19</v>
      </c>
      <c r="I7">
        <v>12929</v>
      </c>
      <c r="J7">
        <v>25</v>
      </c>
      <c r="L7" t="s">
        <v>284</v>
      </c>
      <c r="M7" t="s">
        <v>21</v>
      </c>
      <c r="N7">
        <v>4275</v>
      </c>
      <c r="O7" t="s">
        <v>22</v>
      </c>
      <c r="P7" t="str">
        <f>LEFT(Table3[[#This Row],[''Account'']])</f>
        <v>5</v>
      </c>
    </row>
    <row r="8" spans="1:16" x14ac:dyDescent="0.25">
      <c r="A8">
        <v>5510</v>
      </c>
      <c r="B8">
        <v>201</v>
      </c>
      <c r="C8">
        <v>60100</v>
      </c>
      <c r="D8" t="s">
        <v>283</v>
      </c>
      <c r="E8" t="s">
        <v>108</v>
      </c>
      <c r="F8" t="s">
        <v>282</v>
      </c>
      <c r="G8" t="s">
        <v>281</v>
      </c>
      <c r="H8" t="s">
        <v>19</v>
      </c>
      <c r="I8">
        <v>12929</v>
      </c>
      <c r="J8">
        <v>25</v>
      </c>
      <c r="L8" t="s">
        <v>280</v>
      </c>
      <c r="M8" t="s">
        <v>21</v>
      </c>
      <c r="N8">
        <v>5000</v>
      </c>
      <c r="O8" t="s">
        <v>22</v>
      </c>
      <c r="P8" t="str">
        <f>LEFT(Table3[[#This Row],[''Account'']])</f>
        <v>5</v>
      </c>
    </row>
    <row r="9" spans="1:16" x14ac:dyDescent="0.25">
      <c r="A9">
        <v>5710</v>
      </c>
      <c r="B9">
        <v>201</v>
      </c>
      <c r="C9">
        <v>60100</v>
      </c>
      <c r="D9" t="s">
        <v>279</v>
      </c>
      <c r="E9" t="s">
        <v>16</v>
      </c>
      <c r="F9" t="s">
        <v>278</v>
      </c>
      <c r="G9" t="s">
        <v>271</v>
      </c>
      <c r="H9" t="s">
        <v>19</v>
      </c>
      <c r="I9">
        <v>12929</v>
      </c>
      <c r="J9">
        <v>25</v>
      </c>
      <c r="L9" t="s">
        <v>26</v>
      </c>
      <c r="M9" t="s">
        <v>21</v>
      </c>
      <c r="N9">
        <v>695</v>
      </c>
      <c r="O9" t="s">
        <v>22</v>
      </c>
      <c r="P9" t="str">
        <f>LEFT(Table3[[#This Row],[''Account'']])</f>
        <v>5</v>
      </c>
    </row>
    <row r="10" spans="1:16" x14ac:dyDescent="0.25">
      <c r="A10">
        <v>5710</v>
      </c>
      <c r="B10">
        <v>201</v>
      </c>
      <c r="C10">
        <v>60100</v>
      </c>
      <c r="D10" t="s">
        <v>277</v>
      </c>
      <c r="E10" t="s">
        <v>16</v>
      </c>
      <c r="F10" t="s">
        <v>276</v>
      </c>
      <c r="G10" t="s">
        <v>271</v>
      </c>
      <c r="H10" t="s">
        <v>19</v>
      </c>
      <c r="I10">
        <v>12929</v>
      </c>
      <c r="J10">
        <v>25</v>
      </c>
      <c r="L10" t="s">
        <v>26</v>
      </c>
      <c r="M10" t="s">
        <v>21</v>
      </c>
      <c r="N10">
        <v>-695</v>
      </c>
      <c r="O10" t="s">
        <v>145</v>
      </c>
      <c r="P10" t="str">
        <f>LEFT(Table3[[#This Row],[''Account'']])</f>
        <v>5</v>
      </c>
    </row>
    <row r="11" spans="1:16" x14ac:dyDescent="0.25">
      <c r="A11">
        <v>5710</v>
      </c>
      <c r="B11">
        <v>201</v>
      </c>
      <c r="C11">
        <v>60100</v>
      </c>
      <c r="D11" t="s">
        <v>277</v>
      </c>
      <c r="E11" t="s">
        <v>16</v>
      </c>
      <c r="F11" t="s">
        <v>276</v>
      </c>
      <c r="G11" t="s">
        <v>271</v>
      </c>
      <c r="H11" t="s">
        <v>19</v>
      </c>
      <c r="I11">
        <v>12929</v>
      </c>
      <c r="J11">
        <v>25</v>
      </c>
      <c r="L11" t="s">
        <v>26</v>
      </c>
      <c r="M11" t="s">
        <v>21</v>
      </c>
      <c r="N11">
        <v>-645</v>
      </c>
      <c r="O11" t="s">
        <v>145</v>
      </c>
      <c r="P11" t="str">
        <f>LEFT(Table3[[#This Row],[''Account'']])</f>
        <v>5</v>
      </c>
    </row>
    <row r="12" spans="1:16" x14ac:dyDescent="0.25">
      <c r="A12">
        <v>5710</v>
      </c>
      <c r="B12">
        <v>201</v>
      </c>
      <c r="C12">
        <v>60100</v>
      </c>
      <c r="D12" t="s">
        <v>275</v>
      </c>
      <c r="E12" t="s">
        <v>16</v>
      </c>
      <c r="F12" t="s">
        <v>274</v>
      </c>
      <c r="G12" t="s">
        <v>103</v>
      </c>
      <c r="H12" t="s">
        <v>19</v>
      </c>
      <c r="I12">
        <v>12929</v>
      </c>
      <c r="J12">
        <v>25</v>
      </c>
      <c r="L12" t="s">
        <v>26</v>
      </c>
      <c r="M12" t="s">
        <v>21</v>
      </c>
      <c r="N12">
        <v>400</v>
      </c>
      <c r="O12" t="s">
        <v>22</v>
      </c>
      <c r="P12" t="str">
        <f>LEFT(Table3[[#This Row],[''Account'']])</f>
        <v>5</v>
      </c>
    </row>
    <row r="13" spans="1:16" x14ac:dyDescent="0.25">
      <c r="A13">
        <v>5710</v>
      </c>
      <c r="B13">
        <v>201</v>
      </c>
      <c r="C13">
        <v>60100</v>
      </c>
      <c r="D13" t="s">
        <v>273</v>
      </c>
      <c r="E13" t="s">
        <v>16</v>
      </c>
      <c r="F13" t="s">
        <v>272</v>
      </c>
      <c r="G13" t="s">
        <v>271</v>
      </c>
      <c r="H13" t="s">
        <v>19</v>
      </c>
      <c r="I13">
        <v>12929</v>
      </c>
      <c r="J13">
        <v>25</v>
      </c>
      <c r="L13" t="s">
        <v>270</v>
      </c>
      <c r="M13" t="s">
        <v>21</v>
      </c>
      <c r="N13">
        <v>-695</v>
      </c>
      <c r="O13" t="s">
        <v>145</v>
      </c>
      <c r="P13" t="str">
        <f>LEFT(Table3[[#This Row],[''Account'']])</f>
        <v>5</v>
      </c>
    </row>
    <row r="14" spans="1:16" x14ac:dyDescent="0.25">
      <c r="A14">
        <v>5710</v>
      </c>
      <c r="B14">
        <v>201</v>
      </c>
      <c r="C14">
        <v>60100</v>
      </c>
      <c r="D14" t="s">
        <v>269</v>
      </c>
      <c r="E14" t="s">
        <v>108</v>
      </c>
      <c r="F14" t="s">
        <v>268</v>
      </c>
      <c r="G14" t="s">
        <v>267</v>
      </c>
      <c r="H14" t="s">
        <v>19</v>
      </c>
      <c r="I14">
        <v>12929</v>
      </c>
      <c r="J14">
        <v>25</v>
      </c>
      <c r="L14" t="s">
        <v>266</v>
      </c>
      <c r="M14" t="s">
        <v>21</v>
      </c>
      <c r="N14">
        <v>400</v>
      </c>
      <c r="O14" t="s">
        <v>22</v>
      </c>
      <c r="P14" t="str">
        <f>LEFT(Table3[[#This Row],[''Account'']])</f>
        <v>5</v>
      </c>
    </row>
    <row r="15" spans="1:16" x14ac:dyDescent="0.25">
      <c r="A15">
        <v>5710</v>
      </c>
      <c r="B15">
        <v>201</v>
      </c>
      <c r="C15">
        <v>60100</v>
      </c>
      <c r="D15" t="s">
        <v>265</v>
      </c>
      <c r="E15" t="s">
        <v>16</v>
      </c>
      <c r="F15" t="s">
        <v>264</v>
      </c>
      <c r="G15" t="s">
        <v>263</v>
      </c>
      <c r="H15" t="s">
        <v>19</v>
      </c>
      <c r="I15">
        <v>12929</v>
      </c>
      <c r="J15">
        <v>25</v>
      </c>
      <c r="L15" t="s">
        <v>262</v>
      </c>
      <c r="M15" t="s">
        <v>21</v>
      </c>
      <c r="N15">
        <v>695</v>
      </c>
      <c r="O15" t="s">
        <v>22</v>
      </c>
      <c r="P15" t="str">
        <f>LEFT(Table3[[#This Row],[''Account'']])</f>
        <v>5</v>
      </c>
    </row>
    <row r="16" spans="1:16" x14ac:dyDescent="0.25">
      <c r="A16">
        <v>5710</v>
      </c>
      <c r="B16">
        <v>201</v>
      </c>
      <c r="C16">
        <v>60100</v>
      </c>
      <c r="D16" t="s">
        <v>261</v>
      </c>
      <c r="E16" t="s">
        <v>108</v>
      </c>
      <c r="F16" t="s">
        <v>260</v>
      </c>
      <c r="G16" t="s">
        <v>259</v>
      </c>
      <c r="H16" t="s">
        <v>19</v>
      </c>
      <c r="I16">
        <v>12929</v>
      </c>
      <c r="J16">
        <v>25</v>
      </c>
      <c r="L16" t="s">
        <v>258</v>
      </c>
      <c r="M16" t="s">
        <v>21</v>
      </c>
      <c r="N16">
        <v>645</v>
      </c>
      <c r="O16" t="s">
        <v>22</v>
      </c>
      <c r="P16" t="str">
        <f>LEFT(Table3[[#This Row],[''Account'']])</f>
        <v>5</v>
      </c>
    </row>
    <row r="17" spans="1:16" x14ac:dyDescent="0.25">
      <c r="A17">
        <v>8629</v>
      </c>
      <c r="B17">
        <v>310</v>
      </c>
      <c r="C17">
        <v>0</v>
      </c>
      <c r="D17" t="s">
        <v>148</v>
      </c>
      <c r="E17" t="s">
        <v>16</v>
      </c>
      <c r="F17" t="s">
        <v>143</v>
      </c>
      <c r="G17" t="s">
        <v>144</v>
      </c>
      <c r="H17" t="s">
        <v>19</v>
      </c>
      <c r="I17">
        <v>12929</v>
      </c>
      <c r="J17">
        <v>25</v>
      </c>
      <c r="L17" t="s">
        <v>26</v>
      </c>
      <c r="M17" t="s">
        <v>21</v>
      </c>
      <c r="N17">
        <v>-629016</v>
      </c>
      <c r="O17" t="s">
        <v>145</v>
      </c>
      <c r="P17" t="str">
        <f>LEFT(Table3[[#This Row],[''Account'']])</f>
        <v>8</v>
      </c>
    </row>
    <row r="18" spans="1:16" x14ac:dyDescent="0.25">
      <c r="A18">
        <v>8629</v>
      </c>
      <c r="B18">
        <v>310</v>
      </c>
      <c r="C18">
        <v>0</v>
      </c>
      <c r="D18" t="s">
        <v>257</v>
      </c>
      <c r="E18" t="s">
        <v>245</v>
      </c>
      <c r="F18" t="s">
        <v>256</v>
      </c>
      <c r="G18" t="s">
        <v>255</v>
      </c>
      <c r="H18" t="s">
        <v>19</v>
      </c>
      <c r="I18">
        <v>12929</v>
      </c>
      <c r="J18">
        <v>25</v>
      </c>
      <c r="L18" t="s">
        <v>26</v>
      </c>
      <c r="M18" t="s">
        <v>21</v>
      </c>
      <c r="N18">
        <v>73043</v>
      </c>
      <c r="O18" t="s">
        <v>22</v>
      </c>
      <c r="P18" t="str">
        <f>LEFT(Table3[[#This Row],[''Account'']])</f>
        <v>8</v>
      </c>
    </row>
    <row r="19" spans="1:16" x14ac:dyDescent="0.25">
      <c r="A19">
        <v>8629</v>
      </c>
      <c r="B19">
        <v>310</v>
      </c>
      <c r="C19">
        <v>0</v>
      </c>
      <c r="D19" t="s">
        <v>254</v>
      </c>
      <c r="E19" t="s">
        <v>245</v>
      </c>
      <c r="F19" t="s">
        <v>253</v>
      </c>
      <c r="G19" t="s">
        <v>252</v>
      </c>
      <c r="H19" t="s">
        <v>19</v>
      </c>
      <c r="I19">
        <v>12929</v>
      </c>
      <c r="J19">
        <v>25</v>
      </c>
      <c r="L19" t="s">
        <v>251</v>
      </c>
      <c r="M19" t="s">
        <v>21</v>
      </c>
      <c r="N19">
        <v>73044</v>
      </c>
      <c r="O19" t="s">
        <v>22</v>
      </c>
      <c r="P19" t="str">
        <f>LEFT(Table3[[#This Row],[''Account'']])</f>
        <v>8</v>
      </c>
    </row>
    <row r="20" spans="1:16" x14ac:dyDescent="0.25">
      <c r="A20">
        <v>8629</v>
      </c>
      <c r="B20">
        <v>310</v>
      </c>
      <c r="C20">
        <v>0</v>
      </c>
      <c r="D20" t="s">
        <v>250</v>
      </c>
      <c r="E20" t="s">
        <v>245</v>
      </c>
      <c r="F20" t="s">
        <v>249</v>
      </c>
      <c r="G20" t="s">
        <v>248</v>
      </c>
      <c r="H20" t="s">
        <v>19</v>
      </c>
      <c r="I20">
        <v>12929</v>
      </c>
      <c r="J20">
        <v>25</v>
      </c>
      <c r="L20" t="s">
        <v>247</v>
      </c>
      <c r="M20" t="s">
        <v>21</v>
      </c>
      <c r="N20">
        <v>73043</v>
      </c>
      <c r="O20" t="s">
        <v>22</v>
      </c>
      <c r="P20" t="str">
        <f>LEFT(Table3[[#This Row],[''Account'']])</f>
        <v>8</v>
      </c>
    </row>
    <row r="21" spans="1:16" x14ac:dyDescent="0.25">
      <c r="A21">
        <v>8629</v>
      </c>
      <c r="B21">
        <v>310</v>
      </c>
      <c r="C21">
        <v>0</v>
      </c>
      <c r="D21" t="s">
        <v>246</v>
      </c>
      <c r="E21" t="s">
        <v>245</v>
      </c>
      <c r="F21" t="s">
        <v>244</v>
      </c>
      <c r="G21" t="s">
        <v>243</v>
      </c>
      <c r="H21" t="s">
        <v>19</v>
      </c>
      <c r="I21">
        <v>12929</v>
      </c>
      <c r="J21">
        <v>25</v>
      </c>
      <c r="L21" t="s">
        <v>242</v>
      </c>
      <c r="M21" t="s">
        <v>21</v>
      </c>
      <c r="N21">
        <v>73044</v>
      </c>
      <c r="O21" t="s">
        <v>22</v>
      </c>
      <c r="P21" t="str">
        <f>LEFT(Table3[[#This Row],[''Account'']])</f>
        <v>8</v>
      </c>
    </row>
    <row r="22" spans="1:16" x14ac:dyDescent="0.25">
      <c r="A22">
        <v>8629</v>
      </c>
      <c r="B22">
        <v>310</v>
      </c>
      <c r="C22">
        <v>0</v>
      </c>
      <c r="D22" t="s">
        <v>241</v>
      </c>
      <c r="E22" t="s">
        <v>16</v>
      </c>
      <c r="F22" t="s">
        <v>240</v>
      </c>
      <c r="G22" t="s">
        <v>239</v>
      </c>
      <c r="H22" t="s">
        <v>19</v>
      </c>
      <c r="I22">
        <v>12929</v>
      </c>
      <c r="J22">
        <v>25</v>
      </c>
      <c r="L22" t="s">
        <v>238</v>
      </c>
      <c r="M22" t="s">
        <v>21</v>
      </c>
      <c r="N22">
        <v>365217</v>
      </c>
      <c r="O22" t="s">
        <v>22</v>
      </c>
      <c r="P22" t="str">
        <f>LEFT(Table3[[#This Row],[''Account'']])</f>
        <v>8</v>
      </c>
    </row>
    <row r="23" spans="1:16" x14ac:dyDescent="0.25">
      <c r="A23">
        <v>5510</v>
      </c>
      <c r="B23">
        <v>201</v>
      </c>
      <c r="C23">
        <v>60100</v>
      </c>
      <c r="D23" t="s">
        <v>310</v>
      </c>
      <c r="E23" t="s">
        <v>108</v>
      </c>
      <c r="F23" t="s">
        <v>309</v>
      </c>
      <c r="G23" t="s">
        <v>110</v>
      </c>
      <c r="H23" t="s">
        <v>19</v>
      </c>
      <c r="I23">
        <v>12929</v>
      </c>
      <c r="J23">
        <v>26</v>
      </c>
      <c r="L23" t="s">
        <v>308</v>
      </c>
      <c r="M23" t="s">
        <v>21</v>
      </c>
      <c r="N23">
        <v>1837.5</v>
      </c>
      <c r="O23" t="s">
        <v>22</v>
      </c>
      <c r="P23" t="str">
        <f>LEFT(Table3[[#This Row],[''Account'']])</f>
        <v>5</v>
      </c>
    </row>
    <row r="24" spans="1:16" x14ac:dyDescent="0.25">
      <c r="A24">
        <v>5510</v>
      </c>
      <c r="B24">
        <v>201</v>
      </c>
      <c r="C24">
        <v>60100</v>
      </c>
      <c r="D24" t="s">
        <v>307</v>
      </c>
      <c r="E24" t="s">
        <v>108</v>
      </c>
      <c r="F24" t="s">
        <v>306</v>
      </c>
      <c r="G24" t="s">
        <v>110</v>
      </c>
      <c r="H24" t="s">
        <v>19</v>
      </c>
      <c r="I24">
        <v>12929</v>
      </c>
      <c r="J24">
        <v>26</v>
      </c>
      <c r="L24" t="s">
        <v>305</v>
      </c>
      <c r="M24" t="s">
        <v>21</v>
      </c>
      <c r="N24">
        <v>2062.5</v>
      </c>
      <c r="O24" t="s">
        <v>22</v>
      </c>
      <c r="P24" t="str">
        <f>LEFT(Table3[[#This Row],[''Account'']])</f>
        <v>5</v>
      </c>
    </row>
    <row r="25" spans="1:16" x14ac:dyDescent="0.25">
      <c r="A25">
        <v>5510</v>
      </c>
      <c r="B25">
        <v>201</v>
      </c>
      <c r="C25">
        <v>60100</v>
      </c>
      <c r="D25" t="s">
        <v>153</v>
      </c>
      <c r="E25" t="s">
        <v>16</v>
      </c>
      <c r="F25" t="s">
        <v>152</v>
      </c>
      <c r="G25" t="s">
        <v>103</v>
      </c>
      <c r="H25" t="s">
        <v>19</v>
      </c>
      <c r="I25">
        <v>12929</v>
      </c>
      <c r="J25">
        <v>26</v>
      </c>
      <c r="L25" t="s">
        <v>146</v>
      </c>
      <c r="M25" t="s">
        <v>21</v>
      </c>
      <c r="N25">
        <v>-4125</v>
      </c>
      <c r="O25" t="s">
        <v>145</v>
      </c>
      <c r="P25" t="str">
        <f>LEFT(Table3[[#This Row],[''Account'']])</f>
        <v>5</v>
      </c>
    </row>
    <row r="26" spans="1:16" x14ac:dyDescent="0.25">
      <c r="A26">
        <v>5510</v>
      </c>
      <c r="B26">
        <v>201</v>
      </c>
      <c r="C26">
        <v>60100</v>
      </c>
      <c r="D26" t="s">
        <v>304</v>
      </c>
      <c r="E26" t="s">
        <v>108</v>
      </c>
      <c r="F26" t="s">
        <v>303</v>
      </c>
      <c r="G26" t="s">
        <v>110</v>
      </c>
      <c r="H26" t="s">
        <v>19</v>
      </c>
      <c r="I26">
        <v>12929</v>
      </c>
      <c r="J26">
        <v>26</v>
      </c>
      <c r="L26" t="s">
        <v>302</v>
      </c>
      <c r="M26" t="s">
        <v>21</v>
      </c>
      <c r="N26">
        <v>4125</v>
      </c>
      <c r="O26" t="s">
        <v>22</v>
      </c>
      <c r="P26" t="str">
        <f>LEFT(Table3[[#This Row],[''Account'']])</f>
        <v>5</v>
      </c>
    </row>
    <row r="27" spans="1:16" x14ac:dyDescent="0.25">
      <c r="A27">
        <v>5642</v>
      </c>
      <c r="B27">
        <v>201</v>
      </c>
      <c r="C27">
        <v>60100</v>
      </c>
      <c r="D27" t="s">
        <v>301</v>
      </c>
      <c r="E27" t="s">
        <v>108</v>
      </c>
      <c r="F27" t="s">
        <v>300</v>
      </c>
      <c r="G27" t="s">
        <v>299</v>
      </c>
      <c r="H27" t="s">
        <v>19</v>
      </c>
      <c r="I27">
        <v>12929</v>
      </c>
      <c r="J27">
        <v>26</v>
      </c>
      <c r="L27" t="s">
        <v>298</v>
      </c>
      <c r="M27" t="s">
        <v>21</v>
      </c>
      <c r="N27">
        <v>259675</v>
      </c>
      <c r="O27" t="s">
        <v>22</v>
      </c>
      <c r="P27" t="str">
        <f>LEFT(Table3[[#This Row],[''Account'']])</f>
        <v>5</v>
      </c>
    </row>
    <row r="28" spans="1:16" x14ac:dyDescent="0.25">
      <c r="A28">
        <v>5710</v>
      </c>
      <c r="B28">
        <v>201</v>
      </c>
      <c r="C28">
        <v>60100</v>
      </c>
      <c r="D28" t="s">
        <v>297</v>
      </c>
      <c r="E28" t="s">
        <v>108</v>
      </c>
      <c r="F28" t="s">
        <v>296</v>
      </c>
      <c r="G28" t="s">
        <v>259</v>
      </c>
      <c r="H28" t="s">
        <v>19</v>
      </c>
      <c r="I28">
        <v>12929</v>
      </c>
      <c r="J28">
        <v>26</v>
      </c>
      <c r="L28" t="s">
        <v>295</v>
      </c>
      <c r="M28" t="s">
        <v>21</v>
      </c>
      <c r="N28">
        <v>820.75</v>
      </c>
      <c r="O28" t="s">
        <v>22</v>
      </c>
      <c r="P28" t="str">
        <f>LEFT(Table3[[#This Row],[''Account'']])</f>
        <v>5</v>
      </c>
    </row>
    <row r="29" spans="1:16" x14ac:dyDescent="0.25">
      <c r="A29">
        <v>5710</v>
      </c>
      <c r="B29">
        <v>201</v>
      </c>
      <c r="C29">
        <v>60100</v>
      </c>
      <c r="D29" t="s">
        <v>279</v>
      </c>
      <c r="E29" t="s">
        <v>16</v>
      </c>
      <c r="F29" t="s">
        <v>293</v>
      </c>
      <c r="G29" t="s">
        <v>271</v>
      </c>
      <c r="H29" t="s">
        <v>19</v>
      </c>
      <c r="I29">
        <v>12929</v>
      </c>
      <c r="J29">
        <v>26</v>
      </c>
      <c r="L29" t="s">
        <v>146</v>
      </c>
      <c r="M29" t="s">
        <v>21</v>
      </c>
      <c r="N29">
        <v>645</v>
      </c>
      <c r="O29" t="s">
        <v>22</v>
      </c>
      <c r="P29" t="str">
        <f>LEFT(Table3[[#This Row],[''Account'']])</f>
        <v>5</v>
      </c>
    </row>
    <row r="30" spans="1:16" x14ac:dyDescent="0.25">
      <c r="A30">
        <v>5710</v>
      </c>
      <c r="B30">
        <v>201</v>
      </c>
      <c r="C30">
        <v>60100</v>
      </c>
      <c r="D30" t="s">
        <v>279</v>
      </c>
      <c r="E30" t="s">
        <v>16</v>
      </c>
      <c r="F30" t="s">
        <v>294</v>
      </c>
      <c r="G30" t="s">
        <v>271</v>
      </c>
      <c r="H30" t="s">
        <v>19</v>
      </c>
      <c r="I30">
        <v>12929</v>
      </c>
      <c r="J30">
        <v>26</v>
      </c>
      <c r="L30" t="s">
        <v>146</v>
      </c>
      <c r="M30" t="s">
        <v>21</v>
      </c>
      <c r="N30">
        <v>-695</v>
      </c>
      <c r="O30" t="s">
        <v>145</v>
      </c>
      <c r="P30" t="str">
        <f>LEFT(Table3[[#This Row],[''Account'']])</f>
        <v>5</v>
      </c>
    </row>
    <row r="31" spans="1:16" x14ac:dyDescent="0.25">
      <c r="A31">
        <v>5710</v>
      </c>
      <c r="B31">
        <v>201</v>
      </c>
      <c r="C31">
        <v>60100</v>
      </c>
      <c r="D31" t="s">
        <v>277</v>
      </c>
      <c r="E31" t="s">
        <v>16</v>
      </c>
      <c r="F31" t="s">
        <v>293</v>
      </c>
      <c r="G31" t="s">
        <v>271</v>
      </c>
      <c r="H31" t="s">
        <v>19</v>
      </c>
      <c r="I31">
        <v>12929</v>
      </c>
      <c r="J31">
        <v>26</v>
      </c>
      <c r="L31" t="s">
        <v>146</v>
      </c>
      <c r="M31" t="s">
        <v>21</v>
      </c>
      <c r="N31">
        <v>695</v>
      </c>
      <c r="O31" t="s">
        <v>22</v>
      </c>
      <c r="P31" t="str">
        <f>LEFT(Table3[[#This Row],[''Account'']])</f>
        <v>5</v>
      </c>
    </row>
    <row r="32" spans="1:16" x14ac:dyDescent="0.25">
      <c r="A32">
        <v>5710</v>
      </c>
      <c r="B32">
        <v>201</v>
      </c>
      <c r="C32">
        <v>60100</v>
      </c>
      <c r="D32" t="s">
        <v>275</v>
      </c>
      <c r="E32" t="s">
        <v>16</v>
      </c>
      <c r="F32" t="s">
        <v>292</v>
      </c>
      <c r="G32" t="s">
        <v>103</v>
      </c>
      <c r="H32" t="s">
        <v>19</v>
      </c>
      <c r="I32">
        <v>12929</v>
      </c>
      <c r="J32">
        <v>26</v>
      </c>
      <c r="L32" t="s">
        <v>146</v>
      </c>
      <c r="M32" t="s">
        <v>21</v>
      </c>
      <c r="N32">
        <v>-400</v>
      </c>
      <c r="O32" t="s">
        <v>145</v>
      </c>
      <c r="P32" t="str">
        <f>LEFT(Table3[[#This Row],[''Account'']])</f>
        <v>5</v>
      </c>
    </row>
    <row r="33" spans="1:16" x14ac:dyDescent="0.25">
      <c r="A33">
        <v>5710</v>
      </c>
      <c r="B33">
        <v>201</v>
      </c>
      <c r="C33">
        <v>60100</v>
      </c>
      <c r="D33" t="s">
        <v>291</v>
      </c>
      <c r="E33" t="s">
        <v>108</v>
      </c>
      <c r="F33" t="s">
        <v>290</v>
      </c>
      <c r="G33" t="s">
        <v>289</v>
      </c>
      <c r="H33" t="s">
        <v>19</v>
      </c>
      <c r="I33">
        <v>12929</v>
      </c>
      <c r="J33">
        <v>26</v>
      </c>
      <c r="L33" t="s">
        <v>288</v>
      </c>
      <c r="M33" t="s">
        <v>21</v>
      </c>
      <c r="N33">
        <v>381.6</v>
      </c>
      <c r="O33" t="s">
        <v>22</v>
      </c>
      <c r="P33" t="str">
        <f>LEFT(Table3[[#This Row],[''Account'']])</f>
        <v>5</v>
      </c>
    </row>
    <row r="34" spans="1:16" x14ac:dyDescent="0.25">
      <c r="A34">
        <v>5710</v>
      </c>
      <c r="B34">
        <v>201</v>
      </c>
      <c r="C34">
        <v>60100</v>
      </c>
      <c r="D34" t="s">
        <v>273</v>
      </c>
      <c r="E34" t="s">
        <v>16</v>
      </c>
      <c r="F34" t="s">
        <v>287</v>
      </c>
      <c r="G34" t="s">
        <v>271</v>
      </c>
      <c r="H34" t="s">
        <v>19</v>
      </c>
      <c r="I34">
        <v>12929</v>
      </c>
      <c r="J34">
        <v>26</v>
      </c>
      <c r="L34" t="s">
        <v>286</v>
      </c>
      <c r="M34" t="s">
        <v>21</v>
      </c>
      <c r="N34">
        <v>695</v>
      </c>
      <c r="O34" t="s">
        <v>22</v>
      </c>
      <c r="P34" t="str">
        <f>LEFT(Table3[[#This Row],[''Account'']])</f>
        <v>5</v>
      </c>
    </row>
    <row r="35" spans="1:16" x14ac:dyDescent="0.25">
      <c r="A35">
        <v>8629</v>
      </c>
      <c r="B35">
        <v>310</v>
      </c>
      <c r="C35">
        <v>0</v>
      </c>
      <c r="D35" t="s">
        <v>148</v>
      </c>
      <c r="E35" t="s">
        <v>16</v>
      </c>
      <c r="F35" t="s">
        <v>147</v>
      </c>
      <c r="G35" t="s">
        <v>144</v>
      </c>
      <c r="H35" t="s">
        <v>19</v>
      </c>
      <c r="I35">
        <v>12929</v>
      </c>
      <c r="J35">
        <v>26</v>
      </c>
      <c r="L35" t="s">
        <v>146</v>
      </c>
      <c r="M35" t="s">
        <v>21</v>
      </c>
      <c r="N35">
        <f>629016+255652</f>
        <v>884668</v>
      </c>
      <c r="O35" t="s">
        <v>22</v>
      </c>
      <c r="P35" t="str">
        <f>LEFT(Table3[[#This Row],[''Account'']])</f>
        <v>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AB 928 Pivot</vt:lpstr>
      <vt:lpstr>AB 1111 Pivot</vt:lpstr>
      <vt:lpstr>Combined</vt:lpstr>
      <vt:lpstr>25</vt:lpstr>
      <vt:lpstr>26</vt:lpstr>
      <vt:lpstr>12929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Valsamides</dc:creator>
  <cp:lastModifiedBy>Nick Valsamides</cp:lastModifiedBy>
  <dcterms:created xsi:type="dcterms:W3CDTF">2025-10-21T23:30:36Z</dcterms:created>
  <dcterms:modified xsi:type="dcterms:W3CDTF">2025-10-28T16:01:11Z</dcterms:modified>
</cp:coreProperties>
</file>